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dochody" sheetId="1" r:id="rId1"/>
    <sheet name="wydatki" sheetId="2" r:id="rId2"/>
    <sheet name="inwest." sheetId="3" r:id="rId3"/>
    <sheet name="GFOŚ" sheetId="4" r:id="rId4"/>
    <sheet name="przych. i rozch." sheetId="5" r:id="rId5"/>
  </sheets>
  <definedNames/>
  <calcPr fullCalcOnLoad="1"/>
</workbook>
</file>

<file path=xl/sharedStrings.xml><?xml version="1.0" encoding="utf-8"?>
<sst xmlns="http://schemas.openxmlformats.org/spreadsheetml/2006/main" count="201" uniqueCount="127">
  <si>
    <t>Rady Miejskiej w Drobinie</t>
  </si>
  <si>
    <t>Zadania inwestycyjne w 2007 r.</t>
  </si>
  <si>
    <t>w złotych</t>
  </si>
  <si>
    <t>Lp.</t>
  </si>
  <si>
    <t>Dział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</si>
  <si>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</si>
  <si>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</si>
  <si>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</si>
  <si>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</si>
  <si>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</si>
  <si>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</si>
  <si>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</si>
  <si>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środki wymienione
w art. 5 ust. 1 pkt 2 i 3 u.f.p.</t>
  </si>
  <si>
    <t>dochody własne jst</t>
  </si>
  <si>
    <t>kredyty
i pożyczki</t>
  </si>
  <si>
    <t xml:space="preserve"> środki pochodzące
z innych  źródeł* </t>
  </si>
  <si>
    <t>1.</t>
  </si>
  <si>
    <t>UMiG Drobin</t>
  </si>
  <si>
    <t>2.</t>
  </si>
  <si>
    <t>Budowa wodociągu w miejscowości Łęg Probostwo</t>
  </si>
  <si>
    <t>3.</t>
  </si>
  <si>
    <t>Budowa sieci wodociągowej wraz z przyłączami w miejscowości Brzechowo</t>
  </si>
  <si>
    <t>4.</t>
  </si>
  <si>
    <t>5.</t>
  </si>
  <si>
    <t>Budowa sieci wodociągowej wraz z przyłączami w miejscowości Chudzynek</t>
  </si>
  <si>
    <t>6.</t>
  </si>
  <si>
    <t>Przebudowa ulic w Drobinie: Kryskich, Mniszkówny, Św. Tanisława Kostki - dokumentacja</t>
  </si>
  <si>
    <t>7.</t>
  </si>
  <si>
    <t>8.</t>
  </si>
  <si>
    <t>Przebudowa drogi powiatowej nr 2913W Chudzyno - Jaroszewo - dokumentacja</t>
  </si>
  <si>
    <t>9.</t>
  </si>
  <si>
    <t>Przebudowa drogi powiatowej nr 2293W Drobin-Dobrosielice-Kowalewo - dokumentacja</t>
  </si>
  <si>
    <t>10.</t>
  </si>
  <si>
    <t>11.</t>
  </si>
  <si>
    <t>Remont i przebudowa istniejącego budynku gospodarczego na mieszkalny. Lokalizacja Drobin ul. Tupadzka</t>
  </si>
  <si>
    <t>12.</t>
  </si>
  <si>
    <t>Wydatki na zakupy inwestycyjne jednostek budżetowych</t>
  </si>
  <si>
    <t>13.</t>
  </si>
  <si>
    <t>Wydatki na zakupy inwestycyjne jednostek budżetowych - zakup samochodu strażackiego dla OSP Drobin</t>
  </si>
  <si>
    <t>14.</t>
  </si>
  <si>
    <t>Wydatki inwestycyjne jednostek budżetowych -Budowa hali sportowej w Drobinie</t>
  </si>
  <si>
    <t>15.</t>
  </si>
  <si>
    <t xml:space="preserve">Wydatki inwestycyjne jednostek budżetowych - remont budynku w Zespołu Szkół w Łęgu Probostwie </t>
  </si>
  <si>
    <t>16.</t>
  </si>
  <si>
    <t>wydatki inwestycyjne jednostek budżetowych - remont sali gimnastycznej przy Zespole Szkół w Łegu Probostwie</t>
  </si>
  <si>
    <t>17.</t>
  </si>
  <si>
    <t>Wydatki inwestycyjne jednostek budżetowych -  Remont budynku Miejsko-Gminnego Przedszkola w Drobinie</t>
  </si>
  <si>
    <t>18.</t>
  </si>
  <si>
    <t>budowa kanalizacji sanitarnej w  Krajkowie</t>
  </si>
  <si>
    <t>19.</t>
  </si>
  <si>
    <t>wydatki inwestycyjne jednostek budżetowych - Przebudowa rynku i ul. Rynek w Drobinie</t>
  </si>
  <si>
    <t>20.</t>
  </si>
  <si>
    <t>Wydatki inwestycyjne jednostek budżetowych - wykonanie nowych punktów świetlnych</t>
  </si>
  <si>
    <t>21.</t>
  </si>
  <si>
    <t>wydatki inwestycyjne jednostek budżetowych - Ogrodzenie płyty boiska Miejskiego Ośrodka Sportu i Rekreacji w Drobinie</t>
  </si>
  <si>
    <t>razem</t>
  </si>
  <si>
    <t>X</t>
  </si>
  <si>
    <t>Przewodniczący</t>
  </si>
  <si>
    <t>Maciej Klekowicki</t>
  </si>
  <si>
    <t>22.</t>
  </si>
  <si>
    <t>Załącznik Nr 1</t>
  </si>
  <si>
    <t xml:space="preserve"> w  złotych </t>
  </si>
  <si>
    <t>Rozdział*</t>
  </si>
  <si>
    <t>§</t>
  </si>
  <si>
    <t>Źródło dochodów</t>
  </si>
  <si>
    <t>Zmiany w dochodach budżetu gminy na 2007 r.</t>
  </si>
  <si>
    <t>Zmiany w wydatkach budżetu gminy na 2007 r.</t>
  </si>
  <si>
    <t>Zwiększa</t>
  </si>
  <si>
    <t>Zmniejsza</t>
  </si>
  <si>
    <t>Oświata i wychowanie</t>
  </si>
  <si>
    <t>szkoły podstawowe</t>
  </si>
  <si>
    <t xml:space="preserve">Budowa drogi w Świerczynku </t>
  </si>
  <si>
    <t>z dnia 19 kwietnia 2007r.</t>
  </si>
  <si>
    <t>Budowa sieci wodociągowej wraz z przyłączami w miejscowości Cieśle gm. Drobin</t>
  </si>
  <si>
    <t>Budowa sieci wodociągowej wraz z przyłączami w Drobinie ul. Spółdzielcza</t>
  </si>
  <si>
    <t>Przebudowa ulic w mieście Drobinie: Przyszłość, Kopernika, Krótka, Nowa, Ogrodowa, Komisji Edukacji Narodowej oraz ul. Płocka na odcinku od ulicy Przyszłość do drogi powiatowej Nr 193</t>
  </si>
  <si>
    <t>Przebudowa dróg Nagórki Dobrskie-Warszewka-Wrogocin-Setropie -  dokumentacja</t>
  </si>
  <si>
    <t>Dotacje celowe otrzymane z budżetu państwa na realizację własnych zadań bieżących gmin</t>
  </si>
  <si>
    <t>Edukacyjna opieka wychowawcza</t>
  </si>
  <si>
    <t>Pomoc materialna dla uczniów</t>
  </si>
  <si>
    <t>wpływy z tytułu pomocy finansowej udzielanej między jednostkami samorządu terytorialnego na dofinansowanie własnych zadań inwestycyjnych i zakupów inwestycyjnych</t>
  </si>
  <si>
    <t>Ogółem</t>
  </si>
  <si>
    <t>Treść</t>
  </si>
  <si>
    <t>Maciej klekowicki</t>
  </si>
  <si>
    <t>Dział 801 § 2030 - Pismo Nr 301/3011/801/14/07 Wojewody Mazowieckiego z dnia 03.04.07r. Z przeznaczeniem  na wdrażanie reformy oświaty - nauka j. angielskiego w kl. I  szkoły podstawowej w roku szkolnym 2006/2007 od I - VIII 2007r.</t>
  </si>
  <si>
    <t>Dział 854 - Decyzja Nr 23 Wojewody Mazowieckiego z dnia 30.03.2007r. Z przeznaczeniem na świadczenia pomocy materialnej dla uczniów o charakterze socjalnym</t>
  </si>
  <si>
    <t>010</t>
  </si>
  <si>
    <t>Rolnictwo i łowiectwo</t>
  </si>
  <si>
    <t>01010</t>
  </si>
  <si>
    <t>Infrastruktura wodociągowa i sanitacyjna wsi</t>
  </si>
  <si>
    <t>wydatki inwestycyjne jednostek budżetowych</t>
  </si>
  <si>
    <t>Budowa sieci wodociągowej wraz z przyłączami w miejscowości Cieśle</t>
  </si>
  <si>
    <t>Transport i łączność</t>
  </si>
  <si>
    <t>Drogi publiczne gminne</t>
  </si>
  <si>
    <t>Budowa drogi w Świerczynku</t>
  </si>
  <si>
    <t>szkoła Drobin</t>
  </si>
  <si>
    <t>wynagrodzenie osobowe pracowników</t>
  </si>
  <si>
    <t>składki na ubezpieczenie społeczne</t>
  </si>
  <si>
    <t>składki na Fundusz Pracy</t>
  </si>
  <si>
    <t>szkoła Łęg</t>
  </si>
  <si>
    <t>stypendia dla uczniów</t>
  </si>
  <si>
    <t>Kultura i ochrona dziedzictwa narodowego</t>
  </si>
  <si>
    <t>Biblioteki</t>
  </si>
  <si>
    <t>Dotacja podmiotowa z budżetu dla samorządowej instytucji kultury</t>
  </si>
  <si>
    <t>Dział 921 - Pismo kierownika Miejsko-Gminnej Biblioteki Publicznej w Drobinie z dnia 10.04.2007r.</t>
  </si>
  <si>
    <t>L.p.</t>
  </si>
  <si>
    <t>Wyszczególnienie</t>
  </si>
  <si>
    <t>Zmiany w planie przychodów i wydatków Gminnego Funduszu Ochrony Środowiska na 2007 rok</t>
  </si>
  <si>
    <t>Przychody</t>
  </si>
  <si>
    <t>§ 0690 - wpływy z innych opłat</t>
  </si>
  <si>
    <t>Wydatki</t>
  </si>
  <si>
    <t>§ 6120 - wydatki na zakupy inwestycyjne funduszy celowych</t>
  </si>
  <si>
    <t>zakup kosiarki ciągnikowej przeznaczonej na koszenie boiska sportowego na Miejskim Ośrodku Sportu i Rekreacji w Drobinie oraz z innych trawników miejskich</t>
  </si>
  <si>
    <t>Załącznik Nr 4</t>
  </si>
  <si>
    <t>Stan na koniec roku</t>
  </si>
  <si>
    <t>Załącznik Nr 3</t>
  </si>
  <si>
    <t>Załącznik Nr 2</t>
  </si>
  <si>
    <t>Klasyfikacja
§</t>
  </si>
  <si>
    <t>Przychody ogółem:</t>
  </si>
  <si>
    <t>Przychody z zaciągniętych pożyczek i kredytów na rynku krajowym</t>
  </si>
  <si>
    <t>§ 952</t>
  </si>
  <si>
    <t xml:space="preserve">Przewodniczący </t>
  </si>
  <si>
    <t>Załącznik Nr 5</t>
  </si>
  <si>
    <t>Dział 801 - środki z Urzędu Marszałkowskiego na budowę hali przy Zespole Szkół w Drobinie - środki te nie będą przeznaczone na wydatki, gdyż w uchwale z dnia 15 marca 2007r. Są już zabeapieczone środki na w/w inwestycję.</t>
  </si>
  <si>
    <t>Przychody budżetu w 2007 r.</t>
  </si>
  <si>
    <t>do uchwały Nr 28/IX/07</t>
  </si>
  <si>
    <t>do Uchwały Nr 28/IX/07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</si>
</sst>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7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sz val="14"/>
      <name val="Arial CE"/>
      <family val="0"/>
    </font>
    <font>
      <sz val="14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/>
    </xf>
    <xf numFmtId="43" fontId="0" fillId="0" borderId="1" xfId="15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3" fontId="1" fillId="0" borderId="1" xfId="15" applyFont="1" applyBorder="1" applyAlignment="1">
      <alignment/>
    </xf>
    <xf numFmtId="43" fontId="4" fillId="0" borderId="1" xfId="15" applyFont="1" applyBorder="1" applyAlignment="1">
      <alignment/>
    </xf>
    <xf numFmtId="0" fontId="4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43" fontId="0" fillId="0" borderId="0" xfId="15" applyBorder="1" applyAlignment="1">
      <alignment/>
    </xf>
    <xf numFmtId="0" fontId="1" fillId="0" borderId="1" xfId="0" applyFont="1" applyBorder="1" applyAlignment="1" quotePrefix="1">
      <alignment/>
    </xf>
    <xf numFmtId="0" fontId="4" fillId="0" borderId="1" xfId="0" applyFont="1" applyBorder="1" applyAlignment="1" quotePrefix="1">
      <alignment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0" xfId="15" applyFont="1" applyBorder="1" applyAlignment="1">
      <alignment horizontal="center"/>
    </xf>
    <xf numFmtId="43" fontId="0" fillId="0" borderId="0" xfId="15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E2" sqref="E2:F2"/>
    </sheetView>
  </sheetViews>
  <sheetFormatPr defaultColWidth="9.00390625" defaultRowHeight="12.75"/>
  <cols>
    <col min="1" max="1" width="6.00390625" style="0" customWidth="1"/>
    <col min="2" max="2" width="8.375" style="0" customWidth="1"/>
    <col min="3" max="3" width="6.00390625" style="0" customWidth="1"/>
    <col min="4" max="4" width="37.875" style="0" customWidth="1"/>
    <col min="5" max="5" width="14.00390625" style="0" customWidth="1"/>
    <col min="6" max="6" width="13.625" style="0" customWidth="1"/>
  </cols>
  <sheetData>
    <row r="1" spans="5:6" ht="12.75">
      <c r="E1" s="32" t="s">
        <v>60</v>
      </c>
      <c r="F1" s="32"/>
    </row>
    <row r="2" spans="5:6" ht="12.75">
      <c r="E2" s="32" t="s">
        <v>125</v>
      </c>
      <c r="F2" s="32"/>
    </row>
    <row r="3" spans="5:6" ht="12.75">
      <c r="E3" s="32" t="s">
        <v>0</v>
      </c>
      <c r="F3" s="32"/>
    </row>
    <row r="4" spans="5:6" ht="12.75">
      <c r="E4" s="32" t="s">
        <v>72</v>
      </c>
      <c r="F4" s="32"/>
    </row>
    <row r="5" spans="1:5" ht="15.75">
      <c r="A5" s="31" t="s">
        <v>65</v>
      </c>
      <c r="B5" s="31"/>
      <c r="C5" s="31"/>
      <c r="D5" s="31"/>
      <c r="E5" s="31"/>
    </row>
    <row r="7" spans="5:6" ht="12.75">
      <c r="E7" s="36" t="s">
        <v>61</v>
      </c>
      <c r="F7" s="36"/>
    </row>
    <row r="8" spans="1:6" ht="12.75">
      <c r="A8" s="8" t="s">
        <v>4</v>
      </c>
      <c r="B8" s="8" t="s">
        <v>62</v>
      </c>
      <c r="C8" s="8" t="s">
        <v>63</v>
      </c>
      <c r="D8" s="8" t="s">
        <v>82</v>
      </c>
      <c r="E8" s="16" t="s">
        <v>67</v>
      </c>
      <c r="F8" s="17" t="s">
        <v>68</v>
      </c>
    </row>
    <row r="9" spans="1:6" s="6" customFormat="1" ht="11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</row>
    <row r="10" spans="1:6" s="5" customFormat="1" ht="12.75">
      <c r="A10" s="8">
        <v>801</v>
      </c>
      <c r="B10" s="8"/>
      <c r="C10" s="8"/>
      <c r="D10" s="8" t="s">
        <v>69</v>
      </c>
      <c r="E10" s="19">
        <f>SUM(E11)</f>
        <v>62040</v>
      </c>
      <c r="F10" s="19">
        <f>SUM(F11)</f>
        <v>0</v>
      </c>
    </row>
    <row r="11" spans="1:6" s="7" customFormat="1" ht="12.75">
      <c r="A11" s="12"/>
      <c r="B11" s="12">
        <v>80101</v>
      </c>
      <c r="C11" s="12"/>
      <c r="D11" s="12" t="s">
        <v>70</v>
      </c>
      <c r="E11" s="20">
        <f>SUM(E12:E13)</f>
        <v>62040</v>
      </c>
      <c r="F11" s="20">
        <f>SUM(F12:F13)</f>
        <v>0</v>
      </c>
    </row>
    <row r="12" spans="1:6" ht="38.25">
      <c r="A12" s="1"/>
      <c r="B12" s="1"/>
      <c r="C12" s="1">
        <v>2030</v>
      </c>
      <c r="D12" s="2" t="s">
        <v>77</v>
      </c>
      <c r="E12" s="4">
        <v>12040</v>
      </c>
      <c r="F12" s="4">
        <v>0</v>
      </c>
    </row>
    <row r="13" spans="1:6" ht="63.75">
      <c r="A13" s="1"/>
      <c r="B13" s="1"/>
      <c r="C13" s="1">
        <v>6300</v>
      </c>
      <c r="D13" s="2" t="s">
        <v>80</v>
      </c>
      <c r="E13" s="4">
        <v>50000</v>
      </c>
      <c r="F13" s="4">
        <v>0</v>
      </c>
    </row>
    <row r="14" spans="1:6" ht="12.75">
      <c r="A14" s="8">
        <v>854</v>
      </c>
      <c r="B14" s="8"/>
      <c r="C14" s="8"/>
      <c r="D14" s="9" t="s">
        <v>78</v>
      </c>
      <c r="E14" s="19">
        <f>SUM(E15)</f>
        <v>105740</v>
      </c>
      <c r="F14" s="19">
        <f>SUM(F15)</f>
        <v>0</v>
      </c>
    </row>
    <row r="15" spans="1:6" ht="12.75">
      <c r="A15" s="12"/>
      <c r="B15" s="12">
        <v>85415</v>
      </c>
      <c r="C15" s="12"/>
      <c r="D15" s="21" t="s">
        <v>79</v>
      </c>
      <c r="E15" s="20">
        <f>SUM(E16)</f>
        <v>105740</v>
      </c>
      <c r="F15" s="20">
        <f>SUM(F16)</f>
        <v>0</v>
      </c>
    </row>
    <row r="16" spans="1:6" ht="38.25">
      <c r="A16" s="1"/>
      <c r="B16" s="1"/>
      <c r="C16" s="1">
        <v>2030</v>
      </c>
      <c r="D16" s="2" t="s">
        <v>77</v>
      </c>
      <c r="E16" s="4">
        <v>105740</v>
      </c>
      <c r="F16" s="4">
        <v>0</v>
      </c>
    </row>
    <row r="17" spans="1:6" ht="12.75">
      <c r="A17" s="33" t="s">
        <v>81</v>
      </c>
      <c r="B17" s="34"/>
      <c r="C17" s="34"/>
      <c r="D17" s="35"/>
      <c r="E17" s="4">
        <f>SUM(E14+E10)</f>
        <v>167780</v>
      </c>
      <c r="F17" s="4">
        <f>SUM(F14+F10)</f>
        <v>0</v>
      </c>
    </row>
    <row r="18" spans="1:6" ht="12.75">
      <c r="A18" s="15"/>
      <c r="B18" s="15"/>
      <c r="C18" s="15"/>
      <c r="D18" s="22"/>
      <c r="E18" s="23"/>
      <c r="F18" s="23"/>
    </row>
    <row r="19" spans="1:6" ht="12.75">
      <c r="A19" s="15"/>
      <c r="B19" s="15"/>
      <c r="C19" s="15"/>
      <c r="D19" s="22"/>
      <c r="E19" s="37" t="s">
        <v>57</v>
      </c>
      <c r="F19" s="37"/>
    </row>
    <row r="20" spans="1:6" ht="12.75">
      <c r="A20" s="15"/>
      <c r="B20" s="15"/>
      <c r="C20" s="15"/>
      <c r="D20" s="22"/>
      <c r="E20" s="37" t="s">
        <v>0</v>
      </c>
      <c r="F20" s="37"/>
    </row>
    <row r="21" spans="1:6" ht="12.75">
      <c r="A21" s="15"/>
      <c r="B21" s="15"/>
      <c r="C21" s="15"/>
      <c r="D21" s="22"/>
      <c r="E21" s="37" t="s">
        <v>83</v>
      </c>
      <c r="F21" s="38"/>
    </row>
    <row r="22" spans="1:6" ht="12.75">
      <c r="A22" s="15"/>
      <c r="B22" s="15"/>
      <c r="C22" s="15"/>
      <c r="D22" s="15"/>
      <c r="E22" s="23"/>
      <c r="F22" s="23"/>
    </row>
    <row r="23" spans="1:6" ht="39.75" customHeight="1">
      <c r="A23" s="39" t="s">
        <v>84</v>
      </c>
      <c r="B23" s="39"/>
      <c r="C23" s="39"/>
      <c r="D23" s="39"/>
      <c r="E23" s="39"/>
      <c r="F23" s="39"/>
    </row>
    <row r="24" spans="1:6" ht="42.75" customHeight="1">
      <c r="A24" s="39" t="s">
        <v>123</v>
      </c>
      <c r="B24" s="39"/>
      <c r="C24" s="39"/>
      <c r="D24" s="39"/>
      <c r="E24" s="39"/>
      <c r="F24" s="39"/>
    </row>
    <row r="25" spans="1:6" ht="25.5" customHeight="1">
      <c r="A25" s="39" t="s">
        <v>85</v>
      </c>
      <c r="B25" s="39"/>
      <c r="C25" s="39"/>
      <c r="D25" s="39"/>
      <c r="E25" s="39"/>
      <c r="F25" s="39"/>
    </row>
  </sheetData>
  <mergeCells count="13">
    <mergeCell ref="E21:F21"/>
    <mergeCell ref="A23:F23"/>
    <mergeCell ref="A25:F25"/>
    <mergeCell ref="A24:F24"/>
    <mergeCell ref="A17:D17"/>
    <mergeCell ref="E7:F7"/>
    <mergeCell ref="E20:F20"/>
    <mergeCell ref="E19:F19"/>
    <mergeCell ref="A5:E5"/>
    <mergeCell ref="E1:F1"/>
    <mergeCell ref="E2:F2"/>
    <mergeCell ref="E3:F3"/>
    <mergeCell ref="E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C47" sqref="C47"/>
    </sheetView>
  </sheetViews>
  <sheetFormatPr defaultColWidth="9.00390625" defaultRowHeight="12.75"/>
  <cols>
    <col min="1" max="1" width="5.875" style="0" customWidth="1"/>
    <col min="2" max="2" width="8.75390625" style="0" customWidth="1"/>
    <col min="3" max="3" width="6.125" style="0" customWidth="1"/>
    <col min="4" max="4" width="40.00390625" style="0" customWidth="1"/>
    <col min="5" max="5" width="13.25390625" style="0" customWidth="1"/>
    <col min="6" max="6" width="13.00390625" style="0" customWidth="1"/>
  </cols>
  <sheetData>
    <row r="1" spans="5:6" ht="12.75">
      <c r="E1" s="32" t="s">
        <v>116</v>
      </c>
      <c r="F1" s="32"/>
    </row>
    <row r="2" spans="5:6" ht="12.75">
      <c r="E2" s="32" t="s">
        <v>125</v>
      </c>
      <c r="F2" s="32"/>
    </row>
    <row r="3" spans="4:6" ht="12.75">
      <c r="D3" s="14"/>
      <c r="E3" s="32" t="s">
        <v>0</v>
      </c>
      <c r="F3" s="32"/>
    </row>
    <row r="4" spans="5:6" ht="12.75">
      <c r="E4" s="32" t="s">
        <v>72</v>
      </c>
      <c r="F4" s="32"/>
    </row>
    <row r="5" spans="1:6" s="15" customFormat="1" ht="15.75">
      <c r="A5" s="41" t="s">
        <v>66</v>
      </c>
      <c r="B5" s="41"/>
      <c r="C5" s="41"/>
      <c r="D5" s="41"/>
      <c r="E5" s="41"/>
      <c r="F5" s="41"/>
    </row>
    <row r="6" s="15" customFormat="1" ht="12.75"/>
    <row r="7" s="15" customFormat="1" ht="12.75">
      <c r="E7" s="15" t="s">
        <v>61</v>
      </c>
    </row>
    <row r="8" spans="1:6" s="15" customFormat="1" ht="12.75">
      <c r="A8" s="8" t="s">
        <v>4</v>
      </c>
      <c r="B8" s="8" t="s">
        <v>62</v>
      </c>
      <c r="C8" s="8" t="s">
        <v>63</v>
      </c>
      <c r="D8" s="8" t="s">
        <v>64</v>
      </c>
      <c r="E8" s="9" t="s">
        <v>67</v>
      </c>
      <c r="F8" s="8" t="s">
        <v>68</v>
      </c>
    </row>
    <row r="9" spans="1:6" s="15" customFormat="1" ht="12.7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</row>
    <row r="10" spans="1:6" s="15" customFormat="1" ht="12.75">
      <c r="A10" s="24" t="s">
        <v>86</v>
      </c>
      <c r="B10" s="8"/>
      <c r="C10" s="8"/>
      <c r="D10" s="8" t="s">
        <v>87</v>
      </c>
      <c r="E10" s="11">
        <f>SUM(E11)</f>
        <v>0</v>
      </c>
      <c r="F10" s="11">
        <f>SUM(F11)</f>
        <v>100000</v>
      </c>
    </row>
    <row r="11" spans="1:6" s="15" customFormat="1" ht="12.75">
      <c r="A11" s="12"/>
      <c r="B11" s="25" t="s">
        <v>88</v>
      </c>
      <c r="C11" s="12"/>
      <c r="D11" s="12" t="s">
        <v>89</v>
      </c>
      <c r="E11" s="13">
        <f>SUM(E12)</f>
        <v>0</v>
      </c>
      <c r="F11" s="13">
        <f>SUM(F12)</f>
        <v>100000</v>
      </c>
    </row>
    <row r="12" spans="1:6" ht="12.75">
      <c r="A12" s="1"/>
      <c r="B12" s="1"/>
      <c r="C12" s="1">
        <v>6050</v>
      </c>
      <c r="D12" s="1" t="s">
        <v>90</v>
      </c>
      <c r="E12" s="1">
        <v>0</v>
      </c>
      <c r="F12" s="1">
        <v>100000</v>
      </c>
    </row>
    <row r="13" spans="1:6" ht="25.5">
      <c r="A13" s="1"/>
      <c r="B13" s="1"/>
      <c r="C13" s="1"/>
      <c r="D13" s="2" t="s">
        <v>91</v>
      </c>
      <c r="E13" s="1"/>
      <c r="F13" s="1"/>
    </row>
    <row r="14" spans="1:6" s="5" customFormat="1" ht="12.75">
      <c r="A14" s="8">
        <v>600</v>
      </c>
      <c r="B14" s="8"/>
      <c r="C14" s="8"/>
      <c r="D14" s="9" t="s">
        <v>92</v>
      </c>
      <c r="E14" s="8">
        <f>SUM(E15)</f>
        <v>600000</v>
      </c>
      <c r="F14" s="8">
        <f>SUM(F15)</f>
        <v>0</v>
      </c>
    </row>
    <row r="15" spans="1:6" s="7" customFormat="1" ht="12.75">
      <c r="A15" s="12"/>
      <c r="B15" s="12">
        <v>60016</v>
      </c>
      <c r="C15" s="12"/>
      <c r="D15" s="21" t="s">
        <v>93</v>
      </c>
      <c r="E15" s="12">
        <f>SUM(E16)</f>
        <v>600000</v>
      </c>
      <c r="F15" s="12">
        <f>SUM(F16)</f>
        <v>0</v>
      </c>
    </row>
    <row r="16" spans="1:6" ht="12.75">
      <c r="A16" s="1"/>
      <c r="B16" s="1"/>
      <c r="C16" s="1">
        <v>6050</v>
      </c>
      <c r="D16" s="1" t="s">
        <v>90</v>
      </c>
      <c r="E16" s="1">
        <f>SUM(E17:E18)</f>
        <v>600000</v>
      </c>
      <c r="F16" s="1">
        <f>SUM(F17:F18)</f>
        <v>0</v>
      </c>
    </row>
    <row r="17" spans="1:6" ht="12.75">
      <c r="A17" s="1"/>
      <c r="B17" s="1"/>
      <c r="C17" s="1"/>
      <c r="D17" s="2" t="s">
        <v>94</v>
      </c>
      <c r="E17" s="1">
        <v>100000</v>
      </c>
      <c r="F17" s="1">
        <v>0</v>
      </c>
    </row>
    <row r="18" spans="1:6" ht="64.5" customHeight="1">
      <c r="A18" s="1"/>
      <c r="B18" s="1"/>
      <c r="C18" s="1"/>
      <c r="D18" s="2" t="s">
        <v>75</v>
      </c>
      <c r="E18" s="1">
        <v>500000</v>
      </c>
      <c r="F18" s="1">
        <v>0</v>
      </c>
    </row>
    <row r="19" spans="1:6" s="5" customFormat="1" ht="12.75">
      <c r="A19" s="8">
        <v>801</v>
      </c>
      <c r="B19" s="8"/>
      <c r="C19" s="8"/>
      <c r="D19" s="9" t="s">
        <v>69</v>
      </c>
      <c r="E19" s="8">
        <f>SUM(E20)</f>
        <v>12040</v>
      </c>
      <c r="F19" s="8">
        <f>SUM(F20)</f>
        <v>0</v>
      </c>
    </row>
    <row r="20" spans="1:6" s="7" customFormat="1" ht="12.75">
      <c r="A20" s="12"/>
      <c r="B20" s="12">
        <v>80101</v>
      </c>
      <c r="C20" s="12"/>
      <c r="D20" s="21" t="s">
        <v>70</v>
      </c>
      <c r="E20" s="12">
        <f>SUM(E21+E25)</f>
        <v>12040</v>
      </c>
      <c r="F20" s="12">
        <f>SUM(F21+F25)</f>
        <v>0</v>
      </c>
    </row>
    <row r="21" spans="1:6" ht="12.75">
      <c r="A21" s="1"/>
      <c r="B21" s="1"/>
      <c r="C21" s="1"/>
      <c r="D21" s="1" t="s">
        <v>95</v>
      </c>
      <c r="E21" s="1">
        <f>SUM(E22:E24)</f>
        <v>9121</v>
      </c>
      <c r="F21" s="1">
        <f>SUM(F22:F24)</f>
        <v>0</v>
      </c>
    </row>
    <row r="22" spans="1:6" ht="12.75">
      <c r="A22" s="1"/>
      <c r="B22" s="1"/>
      <c r="C22" s="1">
        <v>4010</v>
      </c>
      <c r="D22" s="1" t="s">
        <v>96</v>
      </c>
      <c r="E22" s="1">
        <v>7621</v>
      </c>
      <c r="F22" s="1">
        <v>0</v>
      </c>
    </row>
    <row r="23" spans="1:6" ht="12.75">
      <c r="A23" s="1"/>
      <c r="B23" s="1"/>
      <c r="C23" s="1">
        <v>4110</v>
      </c>
      <c r="D23" s="1" t="s">
        <v>97</v>
      </c>
      <c r="E23" s="1">
        <v>1312</v>
      </c>
      <c r="F23" s="1">
        <v>0</v>
      </c>
    </row>
    <row r="24" spans="1:6" ht="12.75">
      <c r="A24" s="1"/>
      <c r="B24" s="1"/>
      <c r="C24" s="1">
        <v>4120</v>
      </c>
      <c r="D24" s="1" t="s">
        <v>98</v>
      </c>
      <c r="E24" s="1">
        <v>188</v>
      </c>
      <c r="F24" s="1">
        <v>0</v>
      </c>
    </row>
    <row r="25" spans="1:6" ht="12.75">
      <c r="A25" s="1"/>
      <c r="B25" s="1"/>
      <c r="C25" s="1"/>
      <c r="D25" s="1" t="s">
        <v>99</v>
      </c>
      <c r="E25" s="1">
        <f>SUM(E26:E28)</f>
        <v>2919</v>
      </c>
      <c r="F25" s="1">
        <f>SUM(F26:F28)</f>
        <v>0</v>
      </c>
    </row>
    <row r="26" spans="1:6" ht="12.75">
      <c r="A26" s="1"/>
      <c r="B26" s="1"/>
      <c r="C26" s="1">
        <v>4010</v>
      </c>
      <c r="D26" s="1" t="s">
        <v>96</v>
      </c>
      <c r="E26" s="1">
        <v>2439</v>
      </c>
      <c r="F26" s="1">
        <v>0</v>
      </c>
    </row>
    <row r="27" spans="1:6" ht="12.75">
      <c r="A27" s="1"/>
      <c r="B27" s="1"/>
      <c r="C27" s="1">
        <v>4110</v>
      </c>
      <c r="D27" s="1" t="s">
        <v>97</v>
      </c>
      <c r="E27" s="1">
        <v>420</v>
      </c>
      <c r="F27" s="1">
        <v>0</v>
      </c>
    </row>
    <row r="28" spans="1:6" ht="12.75">
      <c r="A28" s="1"/>
      <c r="B28" s="1"/>
      <c r="C28" s="1">
        <v>4120</v>
      </c>
      <c r="D28" s="1" t="s">
        <v>98</v>
      </c>
      <c r="E28" s="1">
        <v>60</v>
      </c>
      <c r="F28" s="1">
        <v>0</v>
      </c>
    </row>
    <row r="29" spans="1:6" s="5" customFormat="1" ht="12.75">
      <c r="A29" s="8">
        <v>854</v>
      </c>
      <c r="B29" s="8"/>
      <c r="C29" s="8"/>
      <c r="D29" s="8" t="s">
        <v>78</v>
      </c>
      <c r="E29" s="8">
        <f>SUM(E30)</f>
        <v>105740</v>
      </c>
      <c r="F29" s="8">
        <f>SUM(F30)</f>
        <v>0</v>
      </c>
    </row>
    <row r="30" spans="1:6" s="7" customFormat="1" ht="12.75">
      <c r="A30" s="12"/>
      <c r="B30" s="12">
        <v>85415</v>
      </c>
      <c r="C30" s="12"/>
      <c r="D30" s="12" t="s">
        <v>79</v>
      </c>
      <c r="E30" s="12">
        <f>SUM(E31)</f>
        <v>105740</v>
      </c>
      <c r="F30" s="12">
        <f>SUM(F31)</f>
        <v>0</v>
      </c>
    </row>
    <row r="31" spans="1:6" ht="12.75">
      <c r="A31" s="1"/>
      <c r="B31" s="1"/>
      <c r="C31" s="1">
        <v>3240</v>
      </c>
      <c r="D31" s="1" t="s">
        <v>100</v>
      </c>
      <c r="E31" s="1">
        <v>105740</v>
      </c>
      <c r="F31" s="1">
        <v>0</v>
      </c>
    </row>
    <row r="32" spans="1:6" s="5" customFormat="1" ht="12.75">
      <c r="A32" s="8">
        <v>921</v>
      </c>
      <c r="B32" s="8"/>
      <c r="C32" s="8"/>
      <c r="D32" s="8" t="s">
        <v>101</v>
      </c>
      <c r="E32" s="8">
        <f>SUM(E33)</f>
        <v>10000</v>
      </c>
      <c r="F32" s="8">
        <f>SUM(F33)</f>
        <v>0</v>
      </c>
    </row>
    <row r="33" spans="1:6" s="7" customFormat="1" ht="12.75">
      <c r="A33" s="12"/>
      <c r="B33" s="12">
        <v>92116</v>
      </c>
      <c r="C33" s="12"/>
      <c r="D33" s="12" t="s">
        <v>102</v>
      </c>
      <c r="E33" s="12">
        <f>SUM(E34)</f>
        <v>10000</v>
      </c>
      <c r="F33" s="12">
        <f>SUM(F34)</f>
        <v>0</v>
      </c>
    </row>
    <row r="34" spans="1:6" ht="25.5">
      <c r="A34" s="1"/>
      <c r="B34" s="1"/>
      <c r="C34" s="1">
        <v>2480</v>
      </c>
      <c r="D34" s="2" t="s">
        <v>103</v>
      </c>
      <c r="E34" s="1">
        <v>10000</v>
      </c>
      <c r="F34" s="1">
        <v>0</v>
      </c>
    </row>
    <row r="35" spans="1:6" ht="12.75">
      <c r="A35" s="33" t="s">
        <v>81</v>
      </c>
      <c r="B35" s="34"/>
      <c r="C35" s="34"/>
      <c r="D35" s="35"/>
      <c r="E35" s="3">
        <f>SUM(E32+E29+E19+E14+E10)</f>
        <v>727780</v>
      </c>
      <c r="F35" s="3">
        <f>SUM(F32+F29+F19+F14+F10)</f>
        <v>100000</v>
      </c>
    </row>
    <row r="37" spans="5:6" ht="12.75">
      <c r="E37" s="32" t="s">
        <v>57</v>
      </c>
      <c r="F37" s="32"/>
    </row>
    <row r="38" spans="5:6" ht="12.75">
      <c r="E38" s="32" t="s">
        <v>0</v>
      </c>
      <c r="F38" s="32"/>
    </row>
    <row r="40" spans="5:6" ht="12.75">
      <c r="E40" s="32" t="s">
        <v>58</v>
      </c>
      <c r="F40" s="32"/>
    </row>
    <row r="41" spans="5:6" ht="12.75">
      <c r="E41" s="18"/>
      <c r="F41" s="18"/>
    </row>
    <row r="42" spans="1:6" ht="39" customHeight="1">
      <c r="A42" s="39" t="s">
        <v>84</v>
      </c>
      <c r="B42" s="39"/>
      <c r="C42" s="39"/>
      <c r="D42" s="39"/>
      <c r="E42" s="39"/>
      <c r="F42" s="39"/>
    </row>
    <row r="43" spans="1:6" ht="27.75" customHeight="1">
      <c r="A43" s="39" t="s">
        <v>85</v>
      </c>
      <c r="B43" s="39"/>
      <c r="C43" s="39"/>
      <c r="D43" s="39"/>
      <c r="E43" s="39"/>
      <c r="F43" s="39"/>
    </row>
    <row r="44" spans="1:6" ht="12.75">
      <c r="A44" s="40" t="s">
        <v>104</v>
      </c>
      <c r="B44" s="40"/>
      <c r="C44" s="40"/>
      <c r="D44" s="40"/>
      <c r="E44" s="40"/>
      <c r="F44" s="40"/>
    </row>
  </sheetData>
  <mergeCells count="12">
    <mergeCell ref="A5:F5"/>
    <mergeCell ref="E1:F1"/>
    <mergeCell ref="E2:F2"/>
    <mergeCell ref="E3:F3"/>
    <mergeCell ref="E4:F4"/>
    <mergeCell ref="A44:F44"/>
    <mergeCell ref="A42:F42"/>
    <mergeCell ref="A43:F43"/>
    <mergeCell ref="A35:D35"/>
    <mergeCell ref="E37:F37"/>
    <mergeCell ref="E38:F38"/>
    <mergeCell ref="E40:F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F7" sqref="F7:F11"/>
    </sheetView>
  </sheetViews>
  <sheetFormatPr defaultColWidth="9.00390625" defaultRowHeight="12.75"/>
  <cols>
    <col min="1" max="1" width="3.375" style="0" customWidth="1"/>
    <col min="2" max="2" width="5.375" style="0" customWidth="1"/>
    <col min="3" max="3" width="6.375" style="0" customWidth="1"/>
    <col min="4" max="4" width="5.75390625" style="0" customWidth="1"/>
    <col min="5" max="5" width="27.375" style="0" customWidth="1"/>
    <col min="6" max="6" width="13.00390625" style="0" customWidth="1"/>
    <col min="7" max="7" width="11.75390625" style="0" customWidth="1"/>
    <col min="8" max="8" width="11.25390625" style="0" customWidth="1"/>
    <col min="9" max="9" width="13.75390625" style="0" customWidth="1"/>
    <col min="10" max="10" width="13.00390625" style="0" customWidth="1"/>
    <col min="12" max="12" width="8.375" style="0" customWidth="1"/>
  </cols>
  <sheetData>
    <row r="1" spans="9:10" ht="12.75">
      <c r="I1" s="32" t="s">
        <v>115</v>
      </c>
      <c r="J1" s="32"/>
    </row>
    <row r="2" spans="9:10" ht="12.75">
      <c r="I2" s="32" t="s">
        <v>125</v>
      </c>
      <c r="J2" s="32"/>
    </row>
    <row r="3" spans="9:10" ht="12.75">
      <c r="I3" s="32" t="s">
        <v>0</v>
      </c>
      <c r="J3" s="32"/>
    </row>
    <row r="4" spans="9:10" ht="12.75">
      <c r="I4" s="36" t="s">
        <v>72</v>
      </c>
      <c r="J4" s="36"/>
    </row>
    <row r="5" spans="1:12" ht="18">
      <c r="A5" s="46" t="s">
        <v>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8"/>
    </row>
    <row r="6" spans="1:12" ht="12.75">
      <c r="A6" s="33" t="s">
        <v>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5"/>
    </row>
    <row r="7" spans="1:12" ht="12.75">
      <c r="A7" s="49" t="s">
        <v>3</v>
      </c>
      <c r="B7" s="49" t="s">
        <v>4</v>
      </c>
      <c r="C7" s="49" t="s">
        <v>5</v>
      </c>
      <c r="D7" s="49" t="s">
        <v>63</v>
      </c>
      <c r="E7" s="42" t="s">
        <v>6</v>
      </c>
      <c r="F7" s="42" t="s">
        <v>7</v>
      </c>
      <c r="G7" s="33" t="s">
        <v>8</v>
      </c>
      <c r="H7" s="34"/>
      <c r="I7" s="34"/>
      <c r="J7" s="34"/>
      <c r="K7" s="35"/>
      <c r="L7" s="53" t="s">
        <v>9</v>
      </c>
    </row>
    <row r="8" spans="1:12" ht="12.75" customHeight="1">
      <c r="A8" s="50"/>
      <c r="B8" s="50"/>
      <c r="C8" s="50"/>
      <c r="D8" s="50"/>
      <c r="E8" s="43"/>
      <c r="F8" s="43"/>
      <c r="G8" s="42" t="s">
        <v>10</v>
      </c>
      <c r="H8" s="1" t="s">
        <v>11</v>
      </c>
      <c r="I8" s="1"/>
      <c r="J8" s="1"/>
      <c r="K8" s="42" t="s">
        <v>12</v>
      </c>
      <c r="L8" s="54"/>
    </row>
    <row r="9" spans="1:12" ht="12.75" customHeight="1">
      <c r="A9" s="50"/>
      <c r="B9" s="50"/>
      <c r="C9" s="50"/>
      <c r="D9" s="50"/>
      <c r="E9" s="43"/>
      <c r="F9" s="43"/>
      <c r="G9" s="43"/>
      <c r="H9" s="42" t="s">
        <v>13</v>
      </c>
      <c r="I9" s="42" t="s">
        <v>14</v>
      </c>
      <c r="J9" s="42" t="s">
        <v>15</v>
      </c>
      <c r="K9" s="43"/>
      <c r="L9" s="54"/>
    </row>
    <row r="10" spans="1:12" ht="12.75">
      <c r="A10" s="50"/>
      <c r="B10" s="50"/>
      <c r="C10" s="50"/>
      <c r="D10" s="50"/>
      <c r="E10" s="43"/>
      <c r="F10" s="43"/>
      <c r="G10" s="43"/>
      <c r="H10" s="43"/>
      <c r="I10" s="43"/>
      <c r="J10" s="43"/>
      <c r="K10" s="43"/>
      <c r="L10" s="54"/>
    </row>
    <row r="11" spans="1:12" ht="65.25" customHeight="1">
      <c r="A11" s="51"/>
      <c r="B11" s="51"/>
      <c r="C11" s="51"/>
      <c r="D11" s="51"/>
      <c r="E11" s="44"/>
      <c r="F11" s="44"/>
      <c r="G11" s="44"/>
      <c r="H11" s="44"/>
      <c r="I11" s="44"/>
      <c r="J11" s="44"/>
      <c r="K11" s="44"/>
      <c r="L11" s="55"/>
    </row>
    <row r="12" spans="1:12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</row>
    <row r="13" spans="1:12" ht="39.75" customHeight="1">
      <c r="A13" s="1" t="s">
        <v>16</v>
      </c>
      <c r="B13" s="1">
        <v>10</v>
      </c>
      <c r="C13" s="1">
        <v>1010</v>
      </c>
      <c r="D13" s="1">
        <v>6050</v>
      </c>
      <c r="E13" s="2" t="s">
        <v>73</v>
      </c>
      <c r="F13" s="3">
        <v>100000</v>
      </c>
      <c r="G13" s="3">
        <f>SUM(H13:J13)</f>
        <v>100000</v>
      </c>
      <c r="H13" s="3">
        <v>10000</v>
      </c>
      <c r="I13" s="3">
        <v>90000</v>
      </c>
      <c r="J13" s="1"/>
      <c r="K13" s="1"/>
      <c r="L13" s="2" t="s">
        <v>17</v>
      </c>
    </row>
    <row r="14" spans="1:12" ht="24" customHeight="1">
      <c r="A14" s="1" t="s">
        <v>18</v>
      </c>
      <c r="B14" s="1">
        <v>10</v>
      </c>
      <c r="C14" s="1">
        <v>1010</v>
      </c>
      <c r="D14" s="1">
        <v>6050</v>
      </c>
      <c r="E14" s="2" t="s">
        <v>19</v>
      </c>
      <c r="F14" s="3">
        <v>10000</v>
      </c>
      <c r="G14" s="3">
        <f aca="true" t="shared" si="0" ref="G14:G34">SUM(H14:J14)</f>
        <v>10000</v>
      </c>
      <c r="H14" s="3">
        <v>10000</v>
      </c>
      <c r="I14" s="1"/>
      <c r="J14" s="1"/>
      <c r="K14" s="1"/>
      <c r="L14" s="2" t="s">
        <v>17</v>
      </c>
    </row>
    <row r="15" spans="1:12" ht="36.75" customHeight="1">
      <c r="A15" s="1" t="s">
        <v>20</v>
      </c>
      <c r="B15" s="1">
        <v>10</v>
      </c>
      <c r="C15" s="1">
        <v>1010</v>
      </c>
      <c r="D15" s="1">
        <v>6050</v>
      </c>
      <c r="E15" s="2" t="s">
        <v>21</v>
      </c>
      <c r="F15" s="3">
        <v>10000</v>
      </c>
      <c r="G15" s="3">
        <f t="shared" si="0"/>
        <v>10000</v>
      </c>
      <c r="H15" s="3">
        <v>10000</v>
      </c>
      <c r="I15" s="1"/>
      <c r="J15" s="1"/>
      <c r="K15" s="1"/>
      <c r="L15" s="2" t="s">
        <v>17</v>
      </c>
    </row>
    <row r="16" spans="1:12" ht="38.25" customHeight="1">
      <c r="A16" s="1" t="s">
        <v>22</v>
      </c>
      <c r="B16" s="1">
        <v>10</v>
      </c>
      <c r="C16" s="1">
        <v>1010</v>
      </c>
      <c r="D16" s="1">
        <v>6050</v>
      </c>
      <c r="E16" s="2" t="s">
        <v>74</v>
      </c>
      <c r="F16" s="3">
        <v>5000</v>
      </c>
      <c r="G16" s="3">
        <f t="shared" si="0"/>
        <v>5000</v>
      </c>
      <c r="H16" s="3">
        <v>5000</v>
      </c>
      <c r="I16" s="1"/>
      <c r="J16" s="1"/>
      <c r="K16" s="1"/>
      <c r="L16" s="2" t="s">
        <v>17</v>
      </c>
    </row>
    <row r="17" spans="1:12" ht="40.5" customHeight="1">
      <c r="A17" s="1" t="s">
        <v>23</v>
      </c>
      <c r="B17" s="1">
        <v>10</v>
      </c>
      <c r="C17" s="1">
        <v>1010</v>
      </c>
      <c r="D17" s="1">
        <v>6050</v>
      </c>
      <c r="E17" s="2" t="s">
        <v>24</v>
      </c>
      <c r="F17" s="3">
        <v>20000</v>
      </c>
      <c r="G17" s="3">
        <f t="shared" si="0"/>
        <v>20000</v>
      </c>
      <c r="H17" s="3">
        <v>20000</v>
      </c>
      <c r="I17" s="1"/>
      <c r="J17" s="1"/>
      <c r="K17" s="1"/>
      <c r="L17" s="2" t="s">
        <v>17</v>
      </c>
    </row>
    <row r="18" spans="1:12" ht="52.5" customHeight="1">
      <c r="A18" s="1" t="s">
        <v>25</v>
      </c>
      <c r="B18" s="1">
        <v>600</v>
      </c>
      <c r="C18" s="1">
        <v>60016</v>
      </c>
      <c r="D18" s="1">
        <v>6050</v>
      </c>
      <c r="E18" s="2" t="s">
        <v>26</v>
      </c>
      <c r="F18" s="3">
        <v>24000</v>
      </c>
      <c r="G18" s="3">
        <f t="shared" si="0"/>
        <v>24000</v>
      </c>
      <c r="H18" s="3">
        <v>24000</v>
      </c>
      <c r="I18" s="1"/>
      <c r="J18" s="1"/>
      <c r="K18" s="1"/>
      <c r="L18" s="2" t="s">
        <v>17</v>
      </c>
    </row>
    <row r="19" spans="1:12" ht="88.5" customHeight="1">
      <c r="A19" s="1" t="s">
        <v>27</v>
      </c>
      <c r="B19" s="1">
        <v>600</v>
      </c>
      <c r="C19" s="1">
        <v>60016</v>
      </c>
      <c r="D19" s="1">
        <v>6050</v>
      </c>
      <c r="E19" s="2" t="s">
        <v>75</v>
      </c>
      <c r="F19" s="3">
        <v>1750817</v>
      </c>
      <c r="G19" s="3">
        <f t="shared" si="0"/>
        <v>600000</v>
      </c>
      <c r="H19" s="3">
        <v>0</v>
      </c>
      <c r="I19" s="3">
        <v>300000</v>
      </c>
      <c r="J19" s="4">
        <v>300000</v>
      </c>
      <c r="K19" s="1"/>
      <c r="L19" s="2" t="s">
        <v>17</v>
      </c>
    </row>
    <row r="20" spans="1:12" ht="38.25" customHeight="1">
      <c r="A20" s="1" t="s">
        <v>28</v>
      </c>
      <c r="B20" s="1">
        <v>600</v>
      </c>
      <c r="C20" s="1">
        <v>60016</v>
      </c>
      <c r="D20" s="1">
        <v>6050</v>
      </c>
      <c r="E20" s="2" t="s">
        <v>29</v>
      </c>
      <c r="F20" s="3">
        <v>15000</v>
      </c>
      <c r="G20" s="3">
        <f t="shared" si="0"/>
        <v>15000</v>
      </c>
      <c r="H20" s="3">
        <v>15000</v>
      </c>
      <c r="I20" s="1"/>
      <c r="J20" s="1"/>
      <c r="K20" s="1"/>
      <c r="L20" s="2" t="s">
        <v>17</v>
      </c>
    </row>
    <row r="21" spans="1:12" ht="38.25">
      <c r="A21" s="1" t="s">
        <v>30</v>
      </c>
      <c r="B21" s="1">
        <v>600</v>
      </c>
      <c r="C21" s="1">
        <v>60016</v>
      </c>
      <c r="D21" s="1">
        <v>6050</v>
      </c>
      <c r="E21" s="2" t="s">
        <v>31</v>
      </c>
      <c r="F21" s="3">
        <v>35000</v>
      </c>
      <c r="G21" s="3">
        <f t="shared" si="0"/>
        <v>35000</v>
      </c>
      <c r="H21" s="3">
        <v>5000</v>
      </c>
      <c r="I21" s="3">
        <v>30000</v>
      </c>
      <c r="J21" s="1"/>
      <c r="K21" s="1"/>
      <c r="L21" s="2" t="s">
        <v>17</v>
      </c>
    </row>
    <row r="22" spans="1:12" ht="51">
      <c r="A22" s="1" t="s">
        <v>32</v>
      </c>
      <c r="B22" s="1">
        <v>600</v>
      </c>
      <c r="C22" s="1">
        <v>60016</v>
      </c>
      <c r="D22" s="1">
        <v>6050</v>
      </c>
      <c r="E22" s="2" t="s">
        <v>76</v>
      </c>
      <c r="F22" s="3">
        <v>50000</v>
      </c>
      <c r="G22" s="3">
        <f t="shared" si="0"/>
        <v>50000</v>
      </c>
      <c r="H22" s="3">
        <v>10000</v>
      </c>
      <c r="I22" s="3">
        <v>40000</v>
      </c>
      <c r="J22" s="1"/>
      <c r="K22" s="1"/>
      <c r="L22" s="2" t="s">
        <v>17</v>
      </c>
    </row>
    <row r="23" spans="1:12" ht="25.5">
      <c r="A23" s="1" t="s">
        <v>33</v>
      </c>
      <c r="B23" s="1">
        <v>600</v>
      </c>
      <c r="C23" s="1">
        <v>60016</v>
      </c>
      <c r="D23" s="1">
        <v>6050</v>
      </c>
      <c r="E23" s="2" t="s">
        <v>71</v>
      </c>
      <c r="F23" s="3">
        <v>100000</v>
      </c>
      <c r="G23" s="3">
        <f t="shared" si="0"/>
        <v>100000</v>
      </c>
      <c r="H23" s="3">
        <v>0</v>
      </c>
      <c r="I23" s="3">
        <v>100000</v>
      </c>
      <c r="J23" s="1"/>
      <c r="K23" s="1"/>
      <c r="L23" s="2" t="s">
        <v>17</v>
      </c>
    </row>
    <row r="24" spans="1:12" ht="63.75">
      <c r="A24" s="1" t="s">
        <v>35</v>
      </c>
      <c r="B24" s="1">
        <v>700</v>
      </c>
      <c r="C24" s="1">
        <v>70095</v>
      </c>
      <c r="D24" s="1">
        <v>6050</v>
      </c>
      <c r="E24" s="2" t="s">
        <v>34</v>
      </c>
      <c r="F24" s="3">
        <v>200000</v>
      </c>
      <c r="G24" s="3">
        <f t="shared" si="0"/>
        <v>200000</v>
      </c>
      <c r="H24" s="3">
        <v>40000</v>
      </c>
      <c r="I24" s="3">
        <v>160000</v>
      </c>
      <c r="J24" s="1"/>
      <c r="K24" s="1"/>
      <c r="L24" s="2" t="s">
        <v>17</v>
      </c>
    </row>
    <row r="25" spans="1:12" ht="38.25">
      <c r="A25" s="1" t="s">
        <v>37</v>
      </c>
      <c r="B25" s="1">
        <v>750</v>
      </c>
      <c r="C25" s="1">
        <v>75023</v>
      </c>
      <c r="D25" s="1">
        <v>6060</v>
      </c>
      <c r="E25" s="2" t="s">
        <v>36</v>
      </c>
      <c r="F25" s="3">
        <v>28000</v>
      </c>
      <c r="G25" s="3">
        <f t="shared" si="0"/>
        <v>28000</v>
      </c>
      <c r="H25" s="3">
        <v>28000</v>
      </c>
      <c r="I25" s="1"/>
      <c r="J25" s="1"/>
      <c r="K25" s="1"/>
      <c r="L25" s="2" t="s">
        <v>17</v>
      </c>
    </row>
    <row r="26" spans="1:12" ht="63.75">
      <c r="A26" s="1" t="s">
        <v>39</v>
      </c>
      <c r="B26" s="1">
        <v>754</v>
      </c>
      <c r="C26" s="1">
        <v>75412</v>
      </c>
      <c r="D26" s="1">
        <v>6060</v>
      </c>
      <c r="E26" s="2" t="s">
        <v>38</v>
      </c>
      <c r="F26" s="3">
        <v>520000</v>
      </c>
      <c r="G26" s="3">
        <f t="shared" si="0"/>
        <v>200000</v>
      </c>
      <c r="H26" s="3">
        <v>20000</v>
      </c>
      <c r="I26" s="3">
        <v>180000</v>
      </c>
      <c r="J26" s="1"/>
      <c r="K26" s="1"/>
      <c r="L26" s="2" t="s">
        <v>17</v>
      </c>
    </row>
    <row r="27" spans="1:12" ht="39" customHeight="1">
      <c r="A27" s="1" t="s">
        <v>41</v>
      </c>
      <c r="B27" s="1">
        <v>801</v>
      </c>
      <c r="C27" s="1">
        <v>80101</v>
      </c>
      <c r="D27" s="1">
        <v>6050</v>
      </c>
      <c r="E27" s="2" t="s">
        <v>40</v>
      </c>
      <c r="F27" s="3">
        <v>2517582</v>
      </c>
      <c r="G27" s="3">
        <f t="shared" si="0"/>
        <v>1301960</v>
      </c>
      <c r="H27" s="3">
        <v>170196</v>
      </c>
      <c r="I27" s="3">
        <v>1081764</v>
      </c>
      <c r="J27" s="3">
        <v>50000</v>
      </c>
      <c r="K27" s="1"/>
      <c r="L27" s="2" t="s">
        <v>17</v>
      </c>
    </row>
    <row r="28" spans="1:12" ht="51">
      <c r="A28" s="1" t="s">
        <v>43</v>
      </c>
      <c r="B28" s="1">
        <v>801</v>
      </c>
      <c r="C28" s="1">
        <v>80101</v>
      </c>
      <c r="D28" s="1">
        <v>6050</v>
      </c>
      <c r="E28" s="2" t="s">
        <v>42</v>
      </c>
      <c r="F28" s="3">
        <v>150000</v>
      </c>
      <c r="G28" s="3">
        <f t="shared" si="0"/>
        <v>150000</v>
      </c>
      <c r="H28" s="3">
        <v>30000</v>
      </c>
      <c r="I28" s="3">
        <v>120000</v>
      </c>
      <c r="J28" s="1"/>
      <c r="K28" s="1"/>
      <c r="L28" s="2" t="s">
        <v>17</v>
      </c>
    </row>
    <row r="29" spans="1:12" ht="49.5" customHeight="1">
      <c r="A29" s="1" t="s">
        <v>45</v>
      </c>
      <c r="B29" s="1">
        <v>801</v>
      </c>
      <c r="C29" s="1">
        <v>80101</v>
      </c>
      <c r="D29" s="1">
        <v>6050</v>
      </c>
      <c r="E29" s="2" t="s">
        <v>44</v>
      </c>
      <c r="F29" s="3">
        <v>50000</v>
      </c>
      <c r="G29" s="3">
        <f t="shared" si="0"/>
        <v>50000</v>
      </c>
      <c r="H29" s="3">
        <v>10000</v>
      </c>
      <c r="I29" s="3">
        <v>40000</v>
      </c>
      <c r="J29" s="1"/>
      <c r="K29" s="1"/>
      <c r="L29" s="2" t="s">
        <v>17</v>
      </c>
    </row>
    <row r="30" spans="1:12" ht="63.75">
      <c r="A30" s="1" t="s">
        <v>47</v>
      </c>
      <c r="B30" s="1">
        <v>801</v>
      </c>
      <c r="C30" s="1">
        <v>80104</v>
      </c>
      <c r="D30" s="1">
        <v>6050</v>
      </c>
      <c r="E30" s="2" t="s">
        <v>46</v>
      </c>
      <c r="F30" s="3">
        <v>5000</v>
      </c>
      <c r="G30" s="3">
        <f t="shared" si="0"/>
        <v>5000</v>
      </c>
      <c r="H30" s="3">
        <v>5000</v>
      </c>
      <c r="I30" s="1"/>
      <c r="J30" s="1"/>
      <c r="K30" s="1"/>
      <c r="L30" s="2" t="s">
        <v>17</v>
      </c>
    </row>
    <row r="31" spans="1:12" ht="25.5">
      <c r="A31" s="1" t="s">
        <v>49</v>
      </c>
      <c r="B31" s="1">
        <v>900</v>
      </c>
      <c r="C31" s="1">
        <v>90001</v>
      </c>
      <c r="D31" s="1">
        <v>6050</v>
      </c>
      <c r="E31" s="2" t="s">
        <v>48</v>
      </c>
      <c r="F31" s="3">
        <v>220000</v>
      </c>
      <c r="G31" s="3">
        <f t="shared" si="0"/>
        <v>220000</v>
      </c>
      <c r="H31" s="3">
        <v>90000</v>
      </c>
      <c r="I31" s="1"/>
      <c r="J31" s="3">
        <v>130000</v>
      </c>
      <c r="K31" s="1"/>
      <c r="L31" s="2" t="s">
        <v>17</v>
      </c>
    </row>
    <row r="32" spans="1:12" ht="39.75" customHeight="1">
      <c r="A32" s="1" t="s">
        <v>51</v>
      </c>
      <c r="B32" s="1">
        <v>900</v>
      </c>
      <c r="C32" s="1">
        <v>90004</v>
      </c>
      <c r="D32" s="1">
        <v>6050</v>
      </c>
      <c r="E32" s="2" t="s">
        <v>50</v>
      </c>
      <c r="F32" s="3">
        <v>25000</v>
      </c>
      <c r="G32" s="3">
        <f t="shared" si="0"/>
        <v>25000</v>
      </c>
      <c r="H32" s="3">
        <v>25000</v>
      </c>
      <c r="I32" s="1"/>
      <c r="J32" s="1"/>
      <c r="K32" s="1"/>
      <c r="L32" s="2" t="s">
        <v>17</v>
      </c>
    </row>
    <row r="33" spans="1:12" ht="37.5" customHeight="1">
      <c r="A33" s="1" t="s">
        <v>53</v>
      </c>
      <c r="B33" s="1">
        <v>900</v>
      </c>
      <c r="C33" s="1">
        <v>90015</v>
      </c>
      <c r="D33" s="1">
        <v>6050</v>
      </c>
      <c r="E33" s="2" t="s">
        <v>52</v>
      </c>
      <c r="F33" s="3">
        <v>22783</v>
      </c>
      <c r="G33" s="3">
        <f t="shared" si="0"/>
        <v>22783</v>
      </c>
      <c r="H33" s="3">
        <v>22783</v>
      </c>
      <c r="I33" s="1"/>
      <c r="J33" s="1"/>
      <c r="K33" s="1"/>
      <c r="L33" s="2" t="s">
        <v>17</v>
      </c>
    </row>
    <row r="34" spans="1:12" ht="50.25" customHeight="1">
      <c r="A34" s="1" t="s">
        <v>59</v>
      </c>
      <c r="B34" s="1">
        <v>926</v>
      </c>
      <c r="C34" s="1">
        <v>92601</v>
      </c>
      <c r="D34" s="1">
        <v>6050</v>
      </c>
      <c r="E34" s="2" t="s">
        <v>54</v>
      </c>
      <c r="F34" s="3">
        <v>20000</v>
      </c>
      <c r="G34" s="3">
        <f t="shared" si="0"/>
        <v>20000</v>
      </c>
      <c r="H34" s="3">
        <v>20000</v>
      </c>
      <c r="I34" s="1"/>
      <c r="J34" s="1"/>
      <c r="K34" s="1"/>
      <c r="L34" s="2" t="s">
        <v>17</v>
      </c>
    </row>
    <row r="35" spans="1:12" ht="12.75">
      <c r="A35" s="1" t="s">
        <v>55</v>
      </c>
      <c r="B35" s="1"/>
      <c r="C35" s="1"/>
      <c r="D35" s="1"/>
      <c r="E35" s="1"/>
      <c r="F35" s="3">
        <f aca="true" t="shared" si="1" ref="F35:K35">SUM(F13:F34)</f>
        <v>5878182</v>
      </c>
      <c r="G35" s="3">
        <f t="shared" si="1"/>
        <v>3191743</v>
      </c>
      <c r="H35" s="3">
        <f t="shared" si="1"/>
        <v>569979</v>
      </c>
      <c r="I35" s="3">
        <f t="shared" si="1"/>
        <v>2141764</v>
      </c>
      <c r="J35" s="3">
        <f t="shared" si="1"/>
        <v>480000</v>
      </c>
      <c r="K35" s="3">
        <f t="shared" si="1"/>
        <v>0</v>
      </c>
      <c r="L35" s="1" t="s">
        <v>56</v>
      </c>
    </row>
    <row r="36" s="15" customFormat="1" ht="12.75"/>
    <row r="37" spans="9:10" s="15" customFormat="1" ht="12.75">
      <c r="I37" s="45" t="s">
        <v>57</v>
      </c>
      <c r="J37" s="45"/>
    </row>
    <row r="38" spans="9:10" s="15" customFormat="1" ht="12.75">
      <c r="I38" s="45" t="s">
        <v>0</v>
      </c>
      <c r="J38" s="45"/>
    </row>
    <row r="39" s="15" customFormat="1" ht="12.75"/>
    <row r="40" spans="9:10" s="15" customFormat="1" ht="12.75">
      <c r="I40" s="45" t="s">
        <v>58</v>
      </c>
      <c r="J40" s="45"/>
    </row>
  </sheetData>
  <mergeCells count="22">
    <mergeCell ref="A6:L6"/>
    <mergeCell ref="I37:J37"/>
    <mergeCell ref="I38:J38"/>
    <mergeCell ref="I40:J40"/>
    <mergeCell ref="A5:L5"/>
    <mergeCell ref="A7:A11"/>
    <mergeCell ref="B7:B11"/>
    <mergeCell ref="C7:C11"/>
    <mergeCell ref="D7:D11"/>
    <mergeCell ref="L7:L11"/>
    <mergeCell ref="E7:E11"/>
    <mergeCell ref="I1:J1"/>
    <mergeCell ref="I2:J2"/>
    <mergeCell ref="I3:J3"/>
    <mergeCell ref="I4:J4"/>
    <mergeCell ref="F7:F11"/>
    <mergeCell ref="G8:G11"/>
    <mergeCell ref="G7:K7"/>
    <mergeCell ref="H9:H11"/>
    <mergeCell ref="I9:I11"/>
    <mergeCell ref="J9:J11"/>
    <mergeCell ref="K8:K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C2" sqref="C2:D2"/>
    </sheetView>
  </sheetViews>
  <sheetFormatPr defaultColWidth="9.00390625" defaultRowHeight="12.75"/>
  <cols>
    <col min="1" max="1" width="5.375" style="0" customWidth="1"/>
    <col min="2" max="2" width="44.375" style="0" customWidth="1"/>
    <col min="3" max="3" width="17.75390625" style="0" customWidth="1"/>
    <col min="4" max="4" width="15.625" style="0" customWidth="1"/>
  </cols>
  <sheetData>
    <row r="1" spans="3:4" ht="12.75">
      <c r="C1" s="32" t="s">
        <v>113</v>
      </c>
      <c r="D1" s="32"/>
    </row>
    <row r="2" spans="3:4" ht="12.75">
      <c r="C2" s="32" t="s">
        <v>126</v>
      </c>
      <c r="D2" s="32"/>
    </row>
    <row r="3" spans="3:4" ht="12.75">
      <c r="C3" s="32" t="s">
        <v>0</v>
      </c>
      <c r="D3" s="32"/>
    </row>
    <row r="4" spans="3:4" ht="12.75">
      <c r="C4" s="32" t="s">
        <v>72</v>
      </c>
      <c r="D4" s="32"/>
    </row>
    <row r="5" spans="1:4" ht="38.25" customHeight="1">
      <c r="A5" s="52" t="s">
        <v>107</v>
      </c>
      <c r="B5" s="52"/>
      <c r="C5" s="52"/>
      <c r="D5" s="52"/>
    </row>
    <row r="6" spans="1:4" ht="38.25" customHeight="1">
      <c r="A6" s="26"/>
      <c r="B6" s="26"/>
      <c r="C6" s="26"/>
      <c r="D6" s="26"/>
    </row>
    <row r="7" spans="1:4" s="27" customFormat="1" ht="18" customHeight="1">
      <c r="A7" s="28" t="s">
        <v>105</v>
      </c>
      <c r="B7" s="28" t="s">
        <v>106</v>
      </c>
      <c r="C7" s="28" t="s">
        <v>67</v>
      </c>
      <c r="D7" s="29" t="s">
        <v>68</v>
      </c>
    </row>
    <row r="8" spans="1:4" ht="12.75">
      <c r="A8" s="1" t="s">
        <v>16</v>
      </c>
      <c r="B8" s="1" t="s">
        <v>108</v>
      </c>
      <c r="C8" s="4">
        <f>SUM(C9)</f>
        <v>14580</v>
      </c>
      <c r="D8" s="4">
        <f>SUM(D9)</f>
        <v>0</v>
      </c>
    </row>
    <row r="9" spans="1:4" ht="12.75">
      <c r="A9" s="1"/>
      <c r="B9" s="1" t="s">
        <v>109</v>
      </c>
      <c r="C9" s="4">
        <v>14580</v>
      </c>
      <c r="D9" s="4">
        <v>0</v>
      </c>
    </row>
    <row r="10" spans="1:4" ht="12.75">
      <c r="A10" s="1" t="s">
        <v>18</v>
      </c>
      <c r="B10" s="1" t="s">
        <v>110</v>
      </c>
      <c r="C10" s="4">
        <f>SUM(C11)</f>
        <v>14580</v>
      </c>
      <c r="D10" s="4">
        <f>SUM(D11)</f>
        <v>0</v>
      </c>
    </row>
    <row r="11" spans="1:4" ht="25.5">
      <c r="A11" s="1"/>
      <c r="B11" s="2" t="s">
        <v>111</v>
      </c>
      <c r="C11" s="4">
        <v>14580</v>
      </c>
      <c r="D11" s="4">
        <v>0</v>
      </c>
    </row>
    <row r="12" spans="1:4" ht="51">
      <c r="A12" s="1"/>
      <c r="B12" s="2" t="s">
        <v>112</v>
      </c>
      <c r="C12" s="1"/>
      <c r="D12" s="1"/>
    </row>
    <row r="13" spans="1:4" ht="12.75">
      <c r="A13" s="33" t="s">
        <v>114</v>
      </c>
      <c r="B13" s="35"/>
      <c r="C13" s="4">
        <v>0</v>
      </c>
      <c r="D13" s="4">
        <v>0</v>
      </c>
    </row>
    <row r="15" spans="3:4" ht="12.75">
      <c r="C15" s="32" t="s">
        <v>57</v>
      </c>
      <c r="D15" s="32"/>
    </row>
    <row r="16" spans="3:4" ht="12.75">
      <c r="C16" s="32" t="s">
        <v>0</v>
      </c>
      <c r="D16" s="32"/>
    </row>
    <row r="18" spans="3:4" ht="12.75">
      <c r="C18" s="32" t="s">
        <v>58</v>
      </c>
      <c r="D18" s="32"/>
    </row>
  </sheetData>
  <mergeCells count="9">
    <mergeCell ref="C15:D15"/>
    <mergeCell ref="C16:D16"/>
    <mergeCell ref="C18:D18"/>
    <mergeCell ref="A13:B13"/>
    <mergeCell ref="A5:D5"/>
    <mergeCell ref="C1:D1"/>
    <mergeCell ref="C2:D2"/>
    <mergeCell ref="C4:D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D2" sqref="D2:E2"/>
    </sheetView>
  </sheetViews>
  <sheetFormatPr defaultColWidth="9.00390625" defaultRowHeight="12.75"/>
  <cols>
    <col min="1" max="1" width="4.625" style="0" customWidth="1"/>
    <col min="2" max="2" width="42.75390625" style="0" customWidth="1"/>
    <col min="3" max="3" width="11.625" style="0" customWidth="1"/>
    <col min="4" max="4" width="13.875" style="0" customWidth="1"/>
    <col min="5" max="5" width="14.25390625" style="0" customWidth="1"/>
  </cols>
  <sheetData>
    <row r="1" spans="3:5" ht="12.75">
      <c r="C1" s="18"/>
      <c r="D1" s="32" t="s">
        <v>122</v>
      </c>
      <c r="E1" s="32"/>
    </row>
    <row r="2" spans="3:5" ht="12.75">
      <c r="C2" s="18"/>
      <c r="D2" s="32" t="s">
        <v>125</v>
      </c>
      <c r="E2" s="32"/>
    </row>
    <row r="3" spans="3:5" ht="12.75">
      <c r="C3" s="18"/>
      <c r="D3" s="32" t="s">
        <v>0</v>
      </c>
      <c r="E3" s="32"/>
    </row>
    <row r="4" spans="3:5" ht="12.75">
      <c r="C4" s="18"/>
      <c r="D4" s="32" t="s">
        <v>72</v>
      </c>
      <c r="E4" s="32"/>
    </row>
    <row r="6" spans="1:5" ht="15.75">
      <c r="A6" s="31" t="s">
        <v>124</v>
      </c>
      <c r="B6" s="31"/>
      <c r="C6" s="31"/>
      <c r="D6" s="31"/>
      <c r="E6" s="31"/>
    </row>
    <row r="8" ht="12.75">
      <c r="D8" t="s">
        <v>2</v>
      </c>
    </row>
    <row r="9" spans="1:5" ht="25.5">
      <c r="A9" s="1" t="s">
        <v>3</v>
      </c>
      <c r="B9" s="1" t="s">
        <v>82</v>
      </c>
      <c r="C9" s="2" t="s">
        <v>117</v>
      </c>
      <c r="D9" s="2" t="s">
        <v>67</v>
      </c>
      <c r="E9" s="1" t="s">
        <v>68</v>
      </c>
    </row>
    <row r="10" spans="1:5" s="18" customFormat="1" ht="12.75">
      <c r="A10" s="30">
        <v>1</v>
      </c>
      <c r="B10" s="30">
        <v>2</v>
      </c>
      <c r="C10" s="30">
        <v>3</v>
      </c>
      <c r="D10" s="30">
        <v>4</v>
      </c>
      <c r="E10" s="30">
        <v>5</v>
      </c>
    </row>
    <row r="11" spans="1:5" ht="12.75">
      <c r="A11" s="1" t="s">
        <v>118</v>
      </c>
      <c r="B11" s="1"/>
      <c r="C11" s="1"/>
      <c r="D11" s="3">
        <f>SUM(D12)</f>
        <v>460000</v>
      </c>
      <c r="E11" s="3">
        <f>SUM(E12)</f>
        <v>0</v>
      </c>
    </row>
    <row r="12" spans="1:5" ht="25.5">
      <c r="A12" s="1" t="s">
        <v>16</v>
      </c>
      <c r="B12" s="2" t="s">
        <v>119</v>
      </c>
      <c r="C12" s="1" t="s">
        <v>120</v>
      </c>
      <c r="D12" s="3">
        <v>460000</v>
      </c>
      <c r="E12" s="1">
        <v>0</v>
      </c>
    </row>
    <row r="14" spans="3:4" ht="12.75">
      <c r="C14" s="32" t="s">
        <v>121</v>
      </c>
      <c r="D14" s="32"/>
    </row>
    <row r="15" spans="3:4" ht="12.75">
      <c r="C15" s="32" t="s">
        <v>0</v>
      </c>
      <c r="D15" s="32"/>
    </row>
    <row r="17" spans="3:4" ht="12.75">
      <c r="C17" s="32" t="s">
        <v>58</v>
      </c>
      <c r="D17" s="32"/>
    </row>
  </sheetData>
  <mergeCells count="8">
    <mergeCell ref="C14:D14"/>
    <mergeCell ref="C15:D15"/>
    <mergeCell ref="C17:D17"/>
    <mergeCell ref="A6:E6"/>
    <mergeCell ref="D1:E1"/>
    <mergeCell ref="D2:E2"/>
    <mergeCell ref="D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AK</cp:lastModifiedBy>
  <cp:lastPrinted>2007-04-23T09:04:19Z</cp:lastPrinted>
  <dcterms:created xsi:type="dcterms:W3CDTF">1997-02-26T13:46:56Z</dcterms:created>
  <dcterms:modified xsi:type="dcterms:W3CDTF">2007-04-23T09:04:46Z</dcterms:modified>
  <cp:category/>
  <cp:version/>
  <cp:contentType/>
  <cp:contentStatus/>
</cp:coreProperties>
</file>