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dochody" sheetId="1" r:id="rId1"/>
    <sheet name="wydatki" sheetId="2" r:id="rId2"/>
    <sheet name="inwest." sheetId="3" r:id="rId3"/>
    <sheet name="przychody" sheetId="4" r:id="rId4"/>
  </sheets>
  <definedNames/>
  <calcPr fullCalcOnLoad="1"/>
</workbook>
</file>

<file path=xl/sharedStrings.xml><?xml version="1.0" encoding="utf-8"?>
<sst xmlns="http://schemas.openxmlformats.org/spreadsheetml/2006/main" count="232" uniqueCount="153">
  <si>
    <t>Załącznik Nr 1</t>
  </si>
  <si>
    <t>Rady Miejskiej w Drobinie</t>
  </si>
  <si>
    <t>ZMIANY W DOCHODACH BUDŻETU MIASTA I GMINY DROBIN NA 2007R.</t>
  </si>
  <si>
    <t>Dział</t>
  </si>
  <si>
    <t>Rozdz.</t>
  </si>
  <si>
    <t>§</t>
  </si>
  <si>
    <t>Treść</t>
  </si>
  <si>
    <t>Zwiększa</t>
  </si>
  <si>
    <t>Zmniejsza</t>
  </si>
  <si>
    <t>pozostała działalność</t>
  </si>
  <si>
    <t>Razem</t>
  </si>
  <si>
    <t>Uzasadnienie:</t>
  </si>
  <si>
    <t>Przewodniczący</t>
  </si>
  <si>
    <t>Maciej Klekowicki</t>
  </si>
  <si>
    <t>Załącznik Nr 2</t>
  </si>
  <si>
    <t>ZMIANY W WYDATKACH BUDŻETU MIASTA I GMINY DROBIN NA 2007R.</t>
  </si>
  <si>
    <t>zakup usług pozostałych</t>
  </si>
  <si>
    <t>Załącznik Nr 3</t>
  </si>
  <si>
    <t>Zadania inwestycyjne w 2007 r.</t>
  </si>
  <si>
    <t>w złotych</t>
  </si>
  <si>
    <t>Lp.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</si>
  <si>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</si>
  <si>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</si>
  <si>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</si>
  <si>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</si>
  <si>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</si>
  <si>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</si>
  <si>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</si>
  <si>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 xml:space="preserve"> środki pochodzące
z innych  źródeł* </t>
  </si>
  <si>
    <t>środki wymienione
w art. 5 ust. 1 pkt 2 i 3 u.f.p.</t>
  </si>
  <si>
    <t>dochody własne jst</t>
  </si>
  <si>
    <t>kredyty
i pożyczki</t>
  </si>
  <si>
    <t>1.</t>
  </si>
  <si>
    <t>010</t>
  </si>
  <si>
    <t>O1010</t>
  </si>
  <si>
    <t>Budowa sieci wodociągowej wraz z przyłączami w miejscowości Cieśle</t>
  </si>
  <si>
    <t>UMiG Drobin</t>
  </si>
  <si>
    <t>2.</t>
  </si>
  <si>
    <t>Przebudowa drogi powiatowej nr 2993W Drobin-DobrosieliceKowalewo - dokument.</t>
  </si>
  <si>
    <t>3.</t>
  </si>
  <si>
    <t>Przebudowa dwóch odcinków dróg powiatowych relacji Nagórki Dobrskie-Warszewka-Wrogocin-Setropie</t>
  </si>
  <si>
    <t>4.</t>
  </si>
  <si>
    <t>Przebudowa ulic w Drobinie: Kryskich, Mniszkówny, Św. Stanisława Kostki - dok.</t>
  </si>
  <si>
    <t>5.</t>
  </si>
  <si>
    <t>Przebudowa ulic w mieście Drobinie: Przyszłość, Kopernika, Krótka, Nowa, Ogrodowa, Komisji Edukacji Narodowej oraz ul. Płocka na odcinku od ul. Przyszłość do drogi powiatowej Nr 193</t>
  </si>
  <si>
    <t xml:space="preserve"> 200,000,00-A </t>
  </si>
  <si>
    <t>6.</t>
  </si>
  <si>
    <t>Przebudowa drogi Nagórki Dobrskie-Warszewka-Wrogocin-Setropie -  dokumentacja</t>
  </si>
  <si>
    <t>7.</t>
  </si>
  <si>
    <t>wydatki inwestycyjne jednostek budżetowych - Budowa drogi w Świerczynku</t>
  </si>
  <si>
    <t>8.</t>
  </si>
  <si>
    <t>wykonanie map projektowych dla potrzeby osiedla Powstania Styczniowego w Drobinie</t>
  </si>
  <si>
    <t>9.</t>
  </si>
  <si>
    <t>wykonanie map projektowych dla potrzeby drogi gminnej Kuchary - Cieśle</t>
  </si>
  <si>
    <t>10.</t>
  </si>
  <si>
    <t>wykonanie dokumentacji projektowo kosztorysowej na: parking przy Miejskim Ośrodku Sportu i Rekreacji w Drobinie, parking przy M-G Przedszkolu w Drobinie, pasaż spacerowy od ul. Płockiej do ul. Przyszłość i od ul. Przyszłość do ul. Nowej w Drobinie</t>
  </si>
  <si>
    <t>11.</t>
  </si>
  <si>
    <t>Remont i przebudowa istniejącego budynku gospodarczego na mieszkalny. Lokalizacja Drobin ul. Tupadzka</t>
  </si>
  <si>
    <t xml:space="preserve"> 107,027,00-A </t>
  </si>
  <si>
    <t>12.</t>
  </si>
  <si>
    <t>Wydatki na zakupy inwestycyjne jednostek budżetowych</t>
  </si>
  <si>
    <t>13.</t>
  </si>
  <si>
    <t>Wydatki na zakupy inwestycyjne jednostek budżetowych - zakup samochodu strażackiego dla OSP Drobin</t>
  </si>
  <si>
    <t>97,244,00-A</t>
  </si>
  <si>
    <t>14.</t>
  </si>
  <si>
    <t>Wydatki inwestycyjne jednostek budżetowych -Budowa hali sportowej w Drobinie</t>
  </si>
  <si>
    <t>50,000,00-A</t>
  </si>
  <si>
    <t>15.</t>
  </si>
  <si>
    <t>wydatki inwestycyjne jednostek budżetowych - wykonanie dokumentacji zamiennej na oczyszczalnię ścieków w Łęgu Probostwie</t>
  </si>
  <si>
    <t>16.</t>
  </si>
  <si>
    <t>Wydatki inwestycyjne jednostek budżetowych -  Remont budynku Miejsko-Gminnego Przedszkola w Drobinie</t>
  </si>
  <si>
    <t>17.</t>
  </si>
  <si>
    <t>wydatki inwestycyjne jednostek budżetowych - budowa kanalizacji sanitarnej w  Krajkowie</t>
  </si>
  <si>
    <t>130,000,00-C</t>
  </si>
  <si>
    <t>18.</t>
  </si>
  <si>
    <t>wydatki inwestycyjne jednostek budżetowych - Przebudowa rynku i ul. Rynek w Drobinie</t>
  </si>
  <si>
    <t>19.</t>
  </si>
  <si>
    <t>Wydatki inwestycyjne jednostek budżetowych - wykonanie nowych punktów świetlnych</t>
  </si>
  <si>
    <t>20.</t>
  </si>
  <si>
    <t>wydatki inwestycyjne jednostek budżetowych - Ogrodzenie płyty boiska Miejskiego Ośrodka Sportu i Rekreacji w Drobinie</t>
  </si>
  <si>
    <t>21.</t>
  </si>
  <si>
    <t>wykonanie dokumentacji projektowo kosztorysowej na urządzenie terenów rekreacyjnych przy stawach w Drobinie ul. Przyszłość</t>
  </si>
  <si>
    <t>razem</t>
  </si>
  <si>
    <t>X</t>
  </si>
  <si>
    <t>z dnia 14 listopada 2007r.</t>
  </si>
  <si>
    <t>Różne rozliczenia</t>
  </si>
  <si>
    <t>Uzupełnienie subwencji ogólnej dla jednostek samorządu terytorialnego</t>
  </si>
  <si>
    <t>środki na uzupełnienie dochodów gmin</t>
  </si>
  <si>
    <t>Dochody od osób prawnych, od osób fizycznych i od innych jednostek nieposiadających osobowości prawnej oraz wydatki związane z ich poborem</t>
  </si>
  <si>
    <t xml:space="preserve"> -      </t>
  </si>
  <si>
    <t>Wpływy z innych opłat stanowiących dochody jednostek samorządu terytorialnego na podstawie ustaw</t>
  </si>
  <si>
    <t>0480</t>
  </si>
  <si>
    <t>wpływy z opłat za wydawanie zezwoleń na sprzedaż alkoholu</t>
  </si>
  <si>
    <t>Pomoc społeczna</t>
  </si>
  <si>
    <t>Świadczenia rodzinne, zaliczka alimentacyjna oraz składki na ubezpieczenie emerytalne i rentowe z ubezpieczenia społecznego</t>
  </si>
  <si>
    <t>świadczenia społeczne</t>
  </si>
  <si>
    <t>wynagrodzenie osobowe pracowników</t>
  </si>
  <si>
    <t>dodatkowe wynagrodzenie roczne</t>
  </si>
  <si>
    <t>składka na ubezpieczenie społeczne</t>
  </si>
  <si>
    <t>składki na Fundusz Pracy</t>
  </si>
  <si>
    <t>zakup materiałów i wyposażenia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</si>
  <si>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</si>
  <si>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</si>
  <si>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</si>
  <si>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zasiłki i pomoc w naturze oraz składki na ubezpieczenie społeczne i zdrowotne</t>
  </si>
  <si>
    <t>świadczenia społeczne /środki własne/</t>
  </si>
  <si>
    <t>dodatki mieszkaniowe</t>
  </si>
  <si>
    <t>Ośrodki pomocy społecznej</t>
  </si>
  <si>
    <t>świadczenia społeczne - środki UW</t>
  </si>
  <si>
    <t>posiłek dla potrzebujących</t>
  </si>
  <si>
    <t>wydatki na zakupy inwestycyjne jednostek budżetowych</t>
  </si>
  <si>
    <t>95,359,00-A</t>
  </si>
  <si>
    <t xml:space="preserve">549.630,00 - A      130.000,00 - C   </t>
  </si>
  <si>
    <t>Uzasadnienie</t>
  </si>
  <si>
    <t>Dokonano zmian w poz. Nr 1. - uchwałą Nr 62/XV/07 Rady Miejskiej w Drobinie z dnia 11 października 2007r. dokonano zmian w wydatkach budżetu polegających na zmniejszeniu o 4.641,-zł dofinansowania z Urzędu Marszałkowskiego na "Budowę sieci wodociągowej wraz z przyłączami w miejscowości Cieśle"</t>
  </si>
  <si>
    <t>Poz. Nr 1. rubr. 10 - środki z Urzędu Marszałkowskiego</t>
  </si>
  <si>
    <t>Poz. Nr 5. rubr. 10 - środki z Urzędu Marszałkowskiego</t>
  </si>
  <si>
    <t>Poz. Nr 11. rubr. 10 - środki z budżetu państwa</t>
  </si>
  <si>
    <t xml:space="preserve">Poz. Nr 13. rubr. 10 - środki z Urzędu Marszłkowskiego </t>
  </si>
  <si>
    <t>Poz. Nr 14. rubr. 10 - środki z UKFiS</t>
  </si>
  <si>
    <t>Poz. Nr 17. rubr. 10 - środkiz Agencji Nieruchomości Rolnej</t>
  </si>
  <si>
    <t>Dział 758 - zmiana dokonana z uwagi na wpływ środków za sprzedaż napojów alkoholowych</t>
  </si>
  <si>
    <t>Dział 756 - Pismo Ministra Finansów Nr ST3-4822-1/2007 z dnia 26 października 2007r. w sprawie uzupełnienia dochodów gminy.</t>
  </si>
  <si>
    <t>Ochrona zdrowia</t>
  </si>
  <si>
    <t>Przeciwdziałanie alkoholizmowi</t>
  </si>
  <si>
    <t>Gospodarka mieszkaniowa</t>
  </si>
  <si>
    <t>Gospodarka gruntami i nieruchomosciami</t>
  </si>
  <si>
    <t>Dział 700 - Pismo RRG Nr 3016-17/07 z dnia 13.XI.2007r. Dokonanie zmian wiąże się z odzyskaniem lokalu mieszkalnego będącego własnością Gminy Drobin.Środki finansowe są niezbędne na rozpięcie instalacji elektrycznej i warunków przyłączenia energii elektrycznej.</t>
  </si>
  <si>
    <t>Dział 851 - Pismo RZOK Nr 8170 -15/07 z dnia 13.XI.2007r. Zmiany dokonano z uwagi na wpływ środków z zezwoleń na sprzedaż alkoholu</t>
  </si>
  <si>
    <t xml:space="preserve">Dział 852 rozdz. 85214 i rozdz. 85295 - Pismo MGOPS Nr 8127/62/2007 z dnia 09.XI.2007r.- zmiany spowodowane są koniecznością porozumienia zawartego z Wojewodą Mazowieckim dotyczącym dożywiania i doposażenia środków przygotowujących posiłki </t>
  </si>
  <si>
    <t xml:space="preserve">Dział 852 - rozdz. 85212, rozdz. 85215, rozdz. 85219 - Pismo M-GOPS Nr 8127 z dnia 10.XI.2007r. - zmiany spowodowane są właściwym wydatkowaniem przyznanych środków oraz zabezpieczeniem środków na poszczególnych paragrafach do końca roku 2007. </t>
  </si>
  <si>
    <t>Oświata i wychowanie</t>
  </si>
  <si>
    <t>szkoły podstawowe</t>
  </si>
  <si>
    <t>szkoła Rogotwórsk</t>
  </si>
  <si>
    <t>wynagrodzenia osobowe pracowników</t>
  </si>
  <si>
    <t>skłaki na Fundusz Pracy</t>
  </si>
  <si>
    <t>Szkoła Cieszewo</t>
  </si>
  <si>
    <t>Oddziały przedszkola w szkołach podstawowych</t>
  </si>
  <si>
    <t>"O" Rogotwórsk</t>
  </si>
  <si>
    <t>"O" Cieszewo</t>
  </si>
  <si>
    <t>Edukacyjna opieka wychowawcza</t>
  </si>
  <si>
    <t>Świetlice szkolne</t>
  </si>
  <si>
    <t>Przychody budżetu w 2007 r.</t>
  </si>
  <si>
    <t>Klasyfikacja
§</t>
  </si>
  <si>
    <t>Przychody ogółem:</t>
  </si>
  <si>
    <t>Przychody z zaciągniętych pożyczek i kredytów na rynku krajowym</t>
  </si>
  <si>
    <t>§ 952</t>
  </si>
  <si>
    <t xml:space="preserve">Przewodniczący </t>
  </si>
  <si>
    <t>Zmian dokonano w związku z załącznikiem Nr 1 i 2 w/w uchwały</t>
  </si>
  <si>
    <t>Załącznik Nr 4</t>
  </si>
  <si>
    <t>nagrody i wydatki niezaliczane do wynagrodzeń</t>
  </si>
  <si>
    <t>do Uchwały Nr 73/XVII/07</t>
  </si>
  <si>
    <t>do uchwały Nr 73/XVII/07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</si>
</sst>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 CE"/>
      <family val="0"/>
    </font>
    <font>
      <b/>
      <sz val="13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sz val="6"/>
      <name val="Arial CE"/>
      <family val="0"/>
    </font>
    <font>
      <sz val="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43" fontId="2" fillId="0" borderId="14" xfId="42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43" fontId="3" fillId="0" borderId="14" xfId="42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2" fillId="0" borderId="15" xfId="42" applyFont="1" applyBorder="1" applyAlignment="1">
      <alignment/>
    </xf>
    <xf numFmtId="43" fontId="3" fillId="0" borderId="15" xfId="42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43" fontId="2" fillId="0" borderId="17" xfId="42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wrapText="1"/>
    </xf>
    <xf numFmtId="43" fontId="3" fillId="0" borderId="17" xfId="42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quotePrefix="1">
      <alignment/>
    </xf>
    <xf numFmtId="0" fontId="0" fillId="0" borderId="17" xfId="0" applyBorder="1" applyAlignment="1">
      <alignment wrapText="1"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0" fontId="0" fillId="0" borderId="0" xfId="0" applyAlignment="1">
      <alignment wrapText="1"/>
    </xf>
    <xf numFmtId="0" fontId="2" fillId="0" borderId="16" xfId="0" applyFont="1" applyBorder="1" applyAlignment="1" quotePrefix="1">
      <alignment/>
    </xf>
    <xf numFmtId="0" fontId="3" fillId="0" borderId="17" xfId="0" applyFont="1" applyBorder="1" applyAlignment="1" quotePrefix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 quotePrefix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2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Border="1" applyAlignment="1" quotePrefix="1">
      <alignment/>
    </xf>
    <xf numFmtId="0" fontId="0" fillId="0" borderId="0" xfId="0" applyFont="1" applyAlignment="1">
      <alignment/>
    </xf>
    <xf numFmtId="43" fontId="2" fillId="0" borderId="19" xfId="42" applyFont="1" applyBorder="1" applyAlignment="1">
      <alignment/>
    </xf>
    <xf numFmtId="43" fontId="2" fillId="0" borderId="21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/>
    </xf>
    <xf numFmtId="43" fontId="2" fillId="0" borderId="18" xfId="42" applyFont="1" applyBorder="1" applyAlignment="1">
      <alignment/>
    </xf>
    <xf numFmtId="43" fontId="3" fillId="0" borderId="18" xfId="42" applyFont="1" applyBorder="1" applyAlignment="1">
      <alignment/>
    </xf>
    <xf numFmtId="0" fontId="0" fillId="0" borderId="11" xfId="0" applyBorder="1" applyAlignment="1">
      <alignment wrapText="1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 quotePrefix="1">
      <alignment/>
    </xf>
    <xf numFmtId="43" fontId="0" fillId="0" borderId="19" xfId="42" applyFont="1" applyBorder="1" applyAlignment="1">
      <alignment/>
    </xf>
    <xf numFmtId="43" fontId="0" fillId="0" borderId="21" xfId="42" applyFont="1" applyBorder="1" applyAlignment="1">
      <alignment/>
    </xf>
    <xf numFmtId="0" fontId="0" fillId="0" borderId="19" xfId="0" applyBorder="1" applyAlignment="1">
      <alignment wrapText="1"/>
    </xf>
    <xf numFmtId="43" fontId="2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17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A1" sqref="A1:F23"/>
    </sheetView>
  </sheetViews>
  <sheetFormatPr defaultColWidth="9.00390625" defaultRowHeight="12.75"/>
  <cols>
    <col min="1" max="1" width="5.00390625" style="0" customWidth="1"/>
    <col min="2" max="2" width="7.00390625" style="0" customWidth="1"/>
    <col min="3" max="3" width="6.375" style="0" customWidth="1"/>
    <col min="4" max="4" width="38.125" style="0" customWidth="1"/>
    <col min="5" max="5" width="13.00390625" style="0" customWidth="1"/>
    <col min="6" max="6" width="11.00390625" style="0" customWidth="1"/>
  </cols>
  <sheetData>
    <row r="1" spans="5:6" ht="12.75">
      <c r="E1" s="77" t="s">
        <v>0</v>
      </c>
      <c r="F1" s="77"/>
    </row>
    <row r="2" spans="5:6" ht="12.75">
      <c r="E2" s="77" t="s">
        <v>152</v>
      </c>
      <c r="F2" s="77"/>
    </row>
    <row r="3" spans="5:6" ht="12.75">
      <c r="E3" s="77" t="s">
        <v>1</v>
      </c>
      <c r="F3" s="77"/>
    </row>
    <row r="4" spans="5:6" ht="12.75">
      <c r="E4" s="77" t="s">
        <v>84</v>
      </c>
      <c r="F4" s="77"/>
    </row>
    <row r="5" spans="5:6" ht="12.75">
      <c r="E5" s="1"/>
      <c r="F5" s="1"/>
    </row>
    <row r="6" spans="1:6" ht="16.5">
      <c r="A6" s="78" t="s">
        <v>2</v>
      </c>
      <c r="B6" s="78"/>
      <c r="C6" s="78"/>
      <c r="D6" s="78"/>
      <c r="E6" s="78"/>
      <c r="F6" s="78"/>
    </row>
    <row r="7" ht="13.5" thickBot="1"/>
    <row r="8" spans="1:6" ht="12.7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4" t="s">
        <v>8</v>
      </c>
    </row>
    <row r="9" spans="1:6" s="53" customFormat="1" ht="51">
      <c r="A9" s="5">
        <v>756</v>
      </c>
      <c r="B9" s="6"/>
      <c r="C9" s="6"/>
      <c r="D9" s="7" t="s">
        <v>88</v>
      </c>
      <c r="E9" s="8">
        <f>SUM(E10)</f>
        <v>13920</v>
      </c>
      <c r="F9" s="18">
        <f>SUM(F10)</f>
        <v>0</v>
      </c>
    </row>
    <row r="10" spans="1:6" s="54" customFormat="1" ht="38.25" customHeight="1">
      <c r="A10" s="9"/>
      <c r="B10" s="10">
        <v>75618</v>
      </c>
      <c r="C10" s="10"/>
      <c r="D10" s="11" t="s">
        <v>90</v>
      </c>
      <c r="E10" s="12">
        <f>SUM(E11)</f>
        <v>13920</v>
      </c>
      <c r="F10" s="19">
        <f>SUM(F11)</f>
        <v>0</v>
      </c>
    </row>
    <row r="11" spans="1:6" ht="25.5">
      <c r="A11" s="51"/>
      <c r="B11" s="52"/>
      <c r="C11" s="57" t="s">
        <v>91</v>
      </c>
      <c r="D11" s="56" t="s">
        <v>92</v>
      </c>
      <c r="E11" s="61">
        <v>13920</v>
      </c>
      <c r="F11" s="62" t="s">
        <v>89</v>
      </c>
    </row>
    <row r="12" spans="1:6" ht="12.75">
      <c r="A12" s="5">
        <v>758</v>
      </c>
      <c r="B12" s="6"/>
      <c r="C12" s="6"/>
      <c r="D12" s="7" t="s">
        <v>85</v>
      </c>
      <c r="E12" s="8">
        <f>SUM(E13)</f>
        <v>10302</v>
      </c>
      <c r="F12" s="18">
        <f>SUM(F13)</f>
        <v>0</v>
      </c>
    </row>
    <row r="13" spans="1:6" ht="25.5">
      <c r="A13" s="9"/>
      <c r="B13" s="10">
        <v>75802</v>
      </c>
      <c r="C13" s="10"/>
      <c r="D13" s="11" t="s">
        <v>86</v>
      </c>
      <c r="E13" s="12">
        <f>SUM(E14)</f>
        <v>10302</v>
      </c>
      <c r="F13" s="19">
        <f>SUM(F14)</f>
        <v>0</v>
      </c>
    </row>
    <row r="14" spans="1:6" ht="12.75">
      <c r="A14" s="13"/>
      <c r="B14" s="14"/>
      <c r="C14" s="14">
        <v>2750</v>
      </c>
      <c r="D14" s="15" t="s">
        <v>87</v>
      </c>
      <c r="E14" s="16">
        <v>10302</v>
      </c>
      <c r="F14" s="17">
        <v>0</v>
      </c>
    </row>
    <row r="15" spans="1:6" s="53" customFormat="1" ht="13.5" thickBot="1">
      <c r="A15" s="79" t="s">
        <v>10</v>
      </c>
      <c r="B15" s="80"/>
      <c r="C15" s="80"/>
      <c r="D15" s="80"/>
      <c r="E15" s="59">
        <f>SUM(E12+E9)</f>
        <v>24222</v>
      </c>
      <c r="F15" s="60">
        <f>SUM(F12+F9)</f>
        <v>0</v>
      </c>
    </row>
    <row r="16" ht="12.75">
      <c r="D16" s="34"/>
    </row>
    <row r="17" spans="4:6" ht="12.75">
      <c r="D17" t="s">
        <v>11</v>
      </c>
      <c r="E17" s="1"/>
      <c r="F17" s="1"/>
    </row>
    <row r="18" spans="1:6" ht="26.25" customHeight="1">
      <c r="A18" s="81" t="s">
        <v>122</v>
      </c>
      <c r="B18" s="81"/>
      <c r="C18" s="81"/>
      <c r="D18" s="81"/>
      <c r="E18" s="81"/>
      <c r="F18" s="81"/>
    </row>
    <row r="19" spans="1:6" ht="12.75">
      <c r="A19" s="81" t="s">
        <v>121</v>
      </c>
      <c r="B19" s="81"/>
      <c r="C19" s="81"/>
      <c r="D19" s="81"/>
      <c r="E19" s="81"/>
      <c r="F19" s="81"/>
    </row>
    <row r="20" spans="4:6" ht="12.75">
      <c r="D20" s="34"/>
      <c r="E20" s="77" t="s">
        <v>12</v>
      </c>
      <c r="F20" s="77"/>
    </row>
    <row r="21" spans="4:6" ht="12.75">
      <c r="D21" s="34"/>
      <c r="E21" s="77" t="s">
        <v>1</v>
      </c>
      <c r="F21" s="77"/>
    </row>
    <row r="22" ht="12.75">
      <c r="D22" s="34"/>
    </row>
    <row r="23" spans="5:6" ht="12.75">
      <c r="E23" s="77" t="s">
        <v>13</v>
      </c>
      <c r="F23" s="77"/>
    </row>
  </sheetData>
  <sheetProtection/>
  <mergeCells count="11">
    <mergeCell ref="A19:F19"/>
    <mergeCell ref="E1:F1"/>
    <mergeCell ref="E2:F2"/>
    <mergeCell ref="E3:F3"/>
    <mergeCell ref="E4:F4"/>
    <mergeCell ref="E23:F23"/>
    <mergeCell ref="E20:F20"/>
    <mergeCell ref="E21:F21"/>
    <mergeCell ref="A6:F6"/>
    <mergeCell ref="A15:D15"/>
    <mergeCell ref="A18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A76" sqref="A76:F76"/>
    </sheetView>
  </sheetViews>
  <sheetFormatPr defaultColWidth="9.00390625" defaultRowHeight="12.75"/>
  <cols>
    <col min="1" max="1" width="5.00390625" style="0" customWidth="1"/>
    <col min="2" max="2" width="6.25390625" style="0" customWidth="1"/>
    <col min="3" max="3" width="5.75390625" style="0" customWidth="1"/>
    <col min="4" max="4" width="37.75390625" style="0" customWidth="1"/>
    <col min="5" max="5" width="14.125" style="0" customWidth="1"/>
    <col min="6" max="6" width="15.00390625" style="0" customWidth="1"/>
  </cols>
  <sheetData>
    <row r="1" spans="5:6" ht="12.75">
      <c r="E1" s="77" t="s">
        <v>14</v>
      </c>
      <c r="F1" s="77"/>
    </row>
    <row r="2" spans="5:6" ht="12.75">
      <c r="E2" s="77" t="s">
        <v>151</v>
      </c>
      <c r="F2" s="77"/>
    </row>
    <row r="3" spans="5:6" ht="12.75">
      <c r="E3" s="77" t="s">
        <v>1</v>
      </c>
      <c r="F3" s="77"/>
    </row>
    <row r="4" spans="5:6" ht="12.75">
      <c r="E4" s="77" t="s">
        <v>84</v>
      </c>
      <c r="F4" s="77"/>
    </row>
    <row r="6" spans="1:6" ht="16.5">
      <c r="A6" s="78" t="s">
        <v>15</v>
      </c>
      <c r="B6" s="78"/>
      <c r="C6" s="78"/>
      <c r="D6" s="78"/>
      <c r="E6" s="78"/>
      <c r="F6" s="78"/>
    </row>
    <row r="7" ht="13.5" thickBot="1"/>
    <row r="8" spans="1:6" ht="12.7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4" t="s">
        <v>8</v>
      </c>
    </row>
    <row r="9" spans="1:6" s="53" customFormat="1" ht="12.75">
      <c r="A9" s="20">
        <v>700</v>
      </c>
      <c r="B9" s="21"/>
      <c r="C9" s="21"/>
      <c r="D9" s="21" t="s">
        <v>125</v>
      </c>
      <c r="E9" s="23">
        <f>SUM(E10)</f>
        <v>4000</v>
      </c>
      <c r="F9" s="66">
        <f>SUM(F10)</f>
        <v>0</v>
      </c>
    </row>
    <row r="10" spans="1:6" s="54" customFormat="1" ht="12.75">
      <c r="A10" s="24"/>
      <c r="B10" s="25">
        <v>70005</v>
      </c>
      <c r="C10" s="25"/>
      <c r="D10" s="25" t="s">
        <v>126</v>
      </c>
      <c r="E10" s="27">
        <f>SUM(E11)</f>
        <v>4000</v>
      </c>
      <c r="F10" s="67">
        <f>SUM(F11)</f>
        <v>0</v>
      </c>
    </row>
    <row r="11" spans="1:6" ht="12.75">
      <c r="A11" s="28"/>
      <c r="B11" s="29"/>
      <c r="C11" s="29">
        <v>4300</v>
      </c>
      <c r="D11" s="29" t="s">
        <v>16</v>
      </c>
      <c r="E11" s="32">
        <v>4000</v>
      </c>
      <c r="F11" s="33">
        <v>0</v>
      </c>
    </row>
    <row r="12" spans="1:6" s="53" customFormat="1" ht="12.75">
      <c r="A12" s="20">
        <v>801</v>
      </c>
      <c r="B12" s="21"/>
      <c r="C12" s="21"/>
      <c r="D12" s="21" t="s">
        <v>131</v>
      </c>
      <c r="E12" s="23">
        <f>SUM(E13+E23)</f>
        <v>44887</v>
      </c>
      <c r="F12" s="66">
        <f>SUM(F13+F23)</f>
        <v>7700</v>
      </c>
    </row>
    <row r="13" spans="1:6" s="54" customFormat="1" ht="12.75">
      <c r="A13" s="24"/>
      <c r="B13" s="25">
        <v>80101</v>
      </c>
      <c r="C13" s="25"/>
      <c r="D13" s="25" t="s">
        <v>132</v>
      </c>
      <c r="E13" s="27">
        <f>SUM(E14+E19)</f>
        <v>38398</v>
      </c>
      <c r="F13" s="67">
        <f>SUM(F14+F19)</f>
        <v>7700</v>
      </c>
    </row>
    <row r="14" spans="1:6" ht="12.75">
      <c r="A14" s="28"/>
      <c r="B14" s="29"/>
      <c r="C14" s="29"/>
      <c r="D14" s="29" t="s">
        <v>133</v>
      </c>
      <c r="E14" s="32">
        <f>SUM(E15:E18)</f>
        <v>34998</v>
      </c>
      <c r="F14" s="33">
        <f>SUM(F15:F18)</f>
        <v>0</v>
      </c>
    </row>
    <row r="15" spans="1:6" ht="25.5">
      <c r="A15" s="28"/>
      <c r="B15" s="29"/>
      <c r="C15" s="29">
        <v>3020</v>
      </c>
      <c r="D15" s="31" t="s">
        <v>150</v>
      </c>
      <c r="E15" s="32">
        <v>3520</v>
      </c>
      <c r="F15" s="33">
        <v>0</v>
      </c>
    </row>
    <row r="16" spans="1:6" ht="12.75">
      <c r="A16" s="28"/>
      <c r="B16" s="29"/>
      <c r="C16" s="29">
        <v>4010</v>
      </c>
      <c r="D16" s="29" t="s">
        <v>134</v>
      </c>
      <c r="E16" s="32">
        <v>24905</v>
      </c>
      <c r="F16" s="33">
        <v>0</v>
      </c>
    </row>
    <row r="17" spans="1:6" ht="12.75">
      <c r="A17" s="28"/>
      <c r="B17" s="29"/>
      <c r="C17" s="29">
        <v>4110</v>
      </c>
      <c r="D17" s="29" t="s">
        <v>98</v>
      </c>
      <c r="E17" s="32">
        <v>5835</v>
      </c>
      <c r="F17" s="33">
        <v>0</v>
      </c>
    </row>
    <row r="18" spans="1:6" ht="12.75">
      <c r="A18" s="28"/>
      <c r="B18" s="29"/>
      <c r="C18" s="29">
        <v>4120</v>
      </c>
      <c r="D18" s="29" t="s">
        <v>135</v>
      </c>
      <c r="E18" s="32">
        <v>738</v>
      </c>
      <c r="F18" s="33">
        <v>0</v>
      </c>
    </row>
    <row r="19" spans="1:6" ht="12.75">
      <c r="A19" s="28"/>
      <c r="B19" s="29"/>
      <c r="C19" s="29"/>
      <c r="D19" s="29" t="s">
        <v>136</v>
      </c>
      <c r="E19" s="32">
        <f>SUM(E20:E22)</f>
        <v>3400</v>
      </c>
      <c r="F19" s="33">
        <f>SUM(F20:F22)</f>
        <v>7700</v>
      </c>
    </row>
    <row r="20" spans="1:6" ht="12.75">
      <c r="A20" s="28"/>
      <c r="B20" s="29"/>
      <c r="C20" s="29">
        <v>4010</v>
      </c>
      <c r="D20" s="29" t="s">
        <v>134</v>
      </c>
      <c r="E20" s="32">
        <v>3400</v>
      </c>
      <c r="F20" s="33">
        <v>0</v>
      </c>
    </row>
    <row r="21" spans="1:6" ht="12.75">
      <c r="A21" s="28"/>
      <c r="B21" s="29"/>
      <c r="C21" s="29">
        <v>4110</v>
      </c>
      <c r="D21" s="29" t="s">
        <v>98</v>
      </c>
      <c r="E21" s="32">
        <v>0</v>
      </c>
      <c r="F21" s="33">
        <v>7000</v>
      </c>
    </row>
    <row r="22" spans="1:6" ht="12.75">
      <c r="A22" s="28"/>
      <c r="B22" s="29"/>
      <c r="C22" s="29">
        <v>4120</v>
      </c>
      <c r="D22" s="29" t="s">
        <v>135</v>
      </c>
      <c r="E22" s="32">
        <v>0</v>
      </c>
      <c r="F22" s="33">
        <v>700</v>
      </c>
    </row>
    <row r="23" spans="1:6" s="54" customFormat="1" ht="25.5">
      <c r="A23" s="24"/>
      <c r="B23" s="25">
        <v>80103</v>
      </c>
      <c r="C23" s="25"/>
      <c r="D23" s="26" t="s">
        <v>137</v>
      </c>
      <c r="E23" s="27">
        <f>SUM(E24+E27)</f>
        <v>6489</v>
      </c>
      <c r="F23" s="67">
        <f>SUM(F24+F27)</f>
        <v>0</v>
      </c>
    </row>
    <row r="24" spans="1:6" ht="12.75">
      <c r="A24" s="28"/>
      <c r="B24" s="29"/>
      <c r="C24" s="29"/>
      <c r="D24" s="31" t="s">
        <v>138</v>
      </c>
      <c r="E24" s="32">
        <f>SUM(E25:E26)</f>
        <v>1695</v>
      </c>
      <c r="F24" s="33">
        <f>SUM(F25:F26)</f>
        <v>0</v>
      </c>
    </row>
    <row r="25" spans="1:6" ht="25.5">
      <c r="A25" s="28"/>
      <c r="B25" s="29"/>
      <c r="C25" s="29">
        <v>3020</v>
      </c>
      <c r="D25" s="31" t="s">
        <v>150</v>
      </c>
      <c r="E25" s="32">
        <v>190</v>
      </c>
      <c r="F25" s="33">
        <v>0</v>
      </c>
    </row>
    <row r="26" spans="1:6" ht="12.75">
      <c r="A26" s="28"/>
      <c r="B26" s="29"/>
      <c r="C26" s="29">
        <v>4010</v>
      </c>
      <c r="D26" s="31" t="s">
        <v>134</v>
      </c>
      <c r="E26" s="32">
        <v>1505</v>
      </c>
      <c r="F26" s="33">
        <v>0</v>
      </c>
    </row>
    <row r="27" spans="1:6" ht="12.75">
      <c r="A27" s="28"/>
      <c r="B27" s="29"/>
      <c r="C27" s="29"/>
      <c r="D27" s="31" t="s">
        <v>139</v>
      </c>
      <c r="E27" s="32">
        <f>SUM(E28:E31)</f>
        <v>4794</v>
      </c>
      <c r="F27" s="33">
        <f>SUM(F28:F31)</f>
        <v>0</v>
      </c>
    </row>
    <row r="28" spans="1:6" ht="25.5">
      <c r="A28" s="28"/>
      <c r="B28" s="29"/>
      <c r="C28" s="29">
        <v>3020</v>
      </c>
      <c r="D28" s="31" t="s">
        <v>150</v>
      </c>
      <c r="E28" s="32">
        <v>142</v>
      </c>
      <c r="F28" s="33">
        <v>0</v>
      </c>
    </row>
    <row r="29" spans="1:6" ht="12.75">
      <c r="A29" s="28"/>
      <c r="B29" s="29"/>
      <c r="C29" s="29">
        <v>4010</v>
      </c>
      <c r="D29" s="29" t="s">
        <v>134</v>
      </c>
      <c r="E29" s="32">
        <v>4120</v>
      </c>
      <c r="F29" s="33">
        <v>0</v>
      </c>
    </row>
    <row r="30" spans="1:6" ht="12.75">
      <c r="A30" s="28"/>
      <c r="B30" s="29"/>
      <c r="C30" s="29">
        <v>4110</v>
      </c>
      <c r="D30" s="29" t="s">
        <v>98</v>
      </c>
      <c r="E30" s="32">
        <v>440</v>
      </c>
      <c r="F30" s="33">
        <v>0</v>
      </c>
    </row>
    <row r="31" spans="1:6" ht="12.75">
      <c r="A31" s="28"/>
      <c r="B31" s="29"/>
      <c r="C31" s="29">
        <v>4120</v>
      </c>
      <c r="D31" s="29" t="s">
        <v>99</v>
      </c>
      <c r="E31" s="32">
        <v>92</v>
      </c>
      <c r="F31" s="33">
        <v>0</v>
      </c>
    </row>
    <row r="32" spans="1:6" ht="12.75">
      <c r="A32" s="35">
        <v>852</v>
      </c>
      <c r="B32" s="21"/>
      <c r="C32" s="21"/>
      <c r="D32" s="22" t="s">
        <v>93</v>
      </c>
      <c r="E32" s="23">
        <f>SUM(E33+E44+E47+E49+E58)</f>
        <v>35121</v>
      </c>
      <c r="F32" s="66">
        <f>SUM(F33+F44+F47+F49+F58)</f>
        <v>42049</v>
      </c>
    </row>
    <row r="33" spans="1:6" ht="51">
      <c r="A33" s="24"/>
      <c r="B33" s="36">
        <v>85212</v>
      </c>
      <c r="C33" s="25"/>
      <c r="D33" s="26" t="s">
        <v>94</v>
      </c>
      <c r="E33" s="27">
        <f>SUM(E34:E43)</f>
        <v>14517</v>
      </c>
      <c r="F33" s="67">
        <f>SUM(F34:F43)</f>
        <v>14517</v>
      </c>
    </row>
    <row r="34" spans="1:6" ht="12.75">
      <c r="A34" s="37"/>
      <c r="B34" s="38"/>
      <c r="C34" s="39">
        <v>3110</v>
      </c>
      <c r="D34" s="40" t="s">
        <v>95</v>
      </c>
      <c r="E34" s="41">
        <v>12377</v>
      </c>
      <c r="F34" s="42">
        <v>0</v>
      </c>
    </row>
    <row r="35" spans="1:6" ht="12.75">
      <c r="A35" s="37"/>
      <c r="B35" s="38"/>
      <c r="C35" s="39">
        <v>4010</v>
      </c>
      <c r="D35" s="40" t="s">
        <v>96</v>
      </c>
      <c r="E35" s="41">
        <v>0</v>
      </c>
      <c r="F35" s="42">
        <v>10100</v>
      </c>
    </row>
    <row r="36" spans="1:6" ht="12.75">
      <c r="A36" s="37"/>
      <c r="B36" s="38"/>
      <c r="C36" s="39">
        <v>4040</v>
      </c>
      <c r="D36" s="40" t="s">
        <v>97</v>
      </c>
      <c r="E36" s="41">
        <v>0</v>
      </c>
      <c r="F36" s="42">
        <v>200</v>
      </c>
    </row>
    <row r="37" spans="1:6" ht="12.75">
      <c r="A37" s="37"/>
      <c r="B37" s="38"/>
      <c r="C37" s="39">
        <v>4110</v>
      </c>
      <c r="D37" s="40" t="s">
        <v>98</v>
      </c>
      <c r="E37" s="41">
        <v>0</v>
      </c>
      <c r="F37" s="42">
        <v>2309</v>
      </c>
    </row>
    <row r="38" spans="1:6" ht="12.75">
      <c r="A38" s="37"/>
      <c r="B38" s="38"/>
      <c r="C38" s="39">
        <v>4120</v>
      </c>
      <c r="D38" s="40" t="s">
        <v>99</v>
      </c>
      <c r="E38" s="41">
        <v>0</v>
      </c>
      <c r="F38" s="42">
        <v>308</v>
      </c>
    </row>
    <row r="39" spans="1:6" ht="12.75">
      <c r="A39" s="37"/>
      <c r="B39" s="38"/>
      <c r="C39" s="39">
        <v>4210</v>
      </c>
      <c r="D39" s="40" t="s">
        <v>100</v>
      </c>
      <c r="E39" s="41">
        <v>1994</v>
      </c>
      <c r="F39" s="42">
        <v>0</v>
      </c>
    </row>
    <row r="40" spans="1:6" ht="12.75">
      <c r="A40" s="37"/>
      <c r="B40" s="38"/>
      <c r="C40" s="39">
        <v>4300</v>
      </c>
      <c r="D40" s="40" t="s">
        <v>16</v>
      </c>
      <c r="E40" s="41">
        <v>0</v>
      </c>
      <c r="F40" s="42">
        <v>1100</v>
      </c>
    </row>
    <row r="41" spans="1:6" ht="25.5">
      <c r="A41" s="37"/>
      <c r="B41" s="38"/>
      <c r="C41" s="39">
        <v>4360</v>
      </c>
      <c r="D41" s="40" t="s">
        <v>101</v>
      </c>
      <c r="E41" s="41">
        <v>86</v>
      </c>
      <c r="F41" s="42">
        <v>0</v>
      </c>
    </row>
    <row r="42" spans="1:6" ht="25.5">
      <c r="A42" s="37"/>
      <c r="B42" s="38"/>
      <c r="C42" s="39">
        <v>4370</v>
      </c>
      <c r="D42" s="40" t="s">
        <v>102</v>
      </c>
      <c r="E42" s="41">
        <v>60</v>
      </c>
      <c r="F42" s="42">
        <v>0</v>
      </c>
    </row>
    <row r="43" spans="1:6" ht="12.75">
      <c r="A43" s="37"/>
      <c r="B43" s="38"/>
      <c r="C43" s="39">
        <v>4410</v>
      </c>
      <c r="D43" s="40" t="s">
        <v>103</v>
      </c>
      <c r="E43" s="41">
        <v>0</v>
      </c>
      <c r="F43" s="42">
        <v>500</v>
      </c>
    </row>
    <row r="44" spans="1:6" s="54" customFormat="1" ht="25.5">
      <c r="A44" s="24"/>
      <c r="B44" s="36">
        <v>85214</v>
      </c>
      <c r="C44" s="25"/>
      <c r="D44" s="26" t="s">
        <v>104</v>
      </c>
      <c r="E44" s="27">
        <f>SUM(E45:E46)</f>
        <v>5500</v>
      </c>
      <c r="F44" s="67">
        <f>SUM(F45:F46)</f>
        <v>5500</v>
      </c>
    </row>
    <row r="45" spans="1:6" ht="12.75">
      <c r="A45" s="37"/>
      <c r="B45" s="38"/>
      <c r="C45" s="39">
        <v>3110</v>
      </c>
      <c r="D45" s="40" t="s">
        <v>105</v>
      </c>
      <c r="E45" s="41">
        <v>0</v>
      </c>
      <c r="F45" s="42">
        <v>5500</v>
      </c>
    </row>
    <row r="46" spans="1:6" ht="12.75">
      <c r="A46" s="37"/>
      <c r="B46" s="38"/>
      <c r="C46" s="39">
        <v>4210</v>
      </c>
      <c r="D46" s="40" t="s">
        <v>100</v>
      </c>
      <c r="E46" s="41">
        <v>5500</v>
      </c>
      <c r="F46" s="42">
        <v>0</v>
      </c>
    </row>
    <row r="47" spans="1:6" s="54" customFormat="1" ht="12.75">
      <c r="A47" s="24"/>
      <c r="B47" s="36">
        <v>85215</v>
      </c>
      <c r="C47" s="25"/>
      <c r="D47" s="26" t="s">
        <v>106</v>
      </c>
      <c r="E47" s="27">
        <f>SUM(E48)</f>
        <v>0</v>
      </c>
      <c r="F47" s="67">
        <f>SUM(F48)</f>
        <v>1000</v>
      </c>
    </row>
    <row r="48" spans="1:6" ht="12.75">
      <c r="A48" s="37"/>
      <c r="B48" s="38"/>
      <c r="C48" s="39">
        <v>3110</v>
      </c>
      <c r="D48" s="40" t="s">
        <v>95</v>
      </c>
      <c r="E48" s="41">
        <v>0</v>
      </c>
      <c r="F48" s="42">
        <v>1000</v>
      </c>
    </row>
    <row r="49" spans="1:6" s="54" customFormat="1" ht="12.75">
      <c r="A49" s="24"/>
      <c r="B49" s="25">
        <v>85219</v>
      </c>
      <c r="C49" s="25"/>
      <c r="D49" s="26" t="s">
        <v>107</v>
      </c>
      <c r="E49" s="27">
        <f>SUM(E50:E57)</f>
        <v>2104</v>
      </c>
      <c r="F49" s="67">
        <f>SUM(F50:F57)</f>
        <v>8032</v>
      </c>
    </row>
    <row r="50" spans="1:6" s="58" customFormat="1" ht="12.75">
      <c r="A50" s="37"/>
      <c r="B50" s="39"/>
      <c r="C50" s="39">
        <v>4040</v>
      </c>
      <c r="D50" s="40" t="s">
        <v>97</v>
      </c>
      <c r="E50" s="41">
        <v>0</v>
      </c>
      <c r="F50" s="42">
        <v>522</v>
      </c>
    </row>
    <row r="51" spans="1:6" s="58" customFormat="1" ht="12.75">
      <c r="A51" s="37"/>
      <c r="B51" s="39"/>
      <c r="C51" s="39">
        <v>4110</v>
      </c>
      <c r="D51" s="40" t="s">
        <v>98</v>
      </c>
      <c r="E51" s="41">
        <v>0</v>
      </c>
      <c r="F51" s="42">
        <v>6660</v>
      </c>
    </row>
    <row r="52" spans="1:6" s="58" customFormat="1" ht="12.75">
      <c r="A52" s="37"/>
      <c r="B52" s="39"/>
      <c r="C52" s="39">
        <v>4120</v>
      </c>
      <c r="D52" s="40" t="s">
        <v>99</v>
      </c>
      <c r="E52" s="41">
        <v>0</v>
      </c>
      <c r="F52" s="42">
        <v>850</v>
      </c>
    </row>
    <row r="53" spans="1:6" s="58" customFormat="1" ht="12.75">
      <c r="A53" s="37"/>
      <c r="B53" s="39"/>
      <c r="C53" s="39">
        <v>4210</v>
      </c>
      <c r="D53" s="40" t="s">
        <v>100</v>
      </c>
      <c r="E53" s="41">
        <v>1124</v>
      </c>
      <c r="F53" s="42">
        <v>0</v>
      </c>
    </row>
    <row r="54" spans="1:6" s="58" customFormat="1" ht="12.75">
      <c r="A54" s="37"/>
      <c r="B54" s="39"/>
      <c r="C54" s="39">
        <v>4300</v>
      </c>
      <c r="D54" s="40" t="s">
        <v>16</v>
      </c>
      <c r="E54" s="41">
        <v>227</v>
      </c>
      <c r="F54" s="42">
        <v>0</v>
      </c>
    </row>
    <row r="55" spans="1:6" s="58" customFormat="1" ht="25.5">
      <c r="A55" s="37"/>
      <c r="B55" s="39"/>
      <c r="C55" s="39">
        <v>4360</v>
      </c>
      <c r="D55" s="40" t="s">
        <v>101</v>
      </c>
      <c r="E55" s="41">
        <v>150</v>
      </c>
      <c r="F55" s="42">
        <v>0</v>
      </c>
    </row>
    <row r="56" spans="1:6" s="58" customFormat="1" ht="25.5">
      <c r="A56" s="37"/>
      <c r="B56" s="39"/>
      <c r="C56" s="39">
        <v>4370</v>
      </c>
      <c r="D56" s="40" t="s">
        <v>102</v>
      </c>
      <c r="E56" s="41">
        <v>148</v>
      </c>
      <c r="F56" s="42">
        <v>0</v>
      </c>
    </row>
    <row r="57" spans="1:6" s="58" customFormat="1" ht="12.75">
      <c r="A57" s="37"/>
      <c r="B57" s="39"/>
      <c r="C57" s="39">
        <v>4410</v>
      </c>
      <c r="D57" s="40" t="s">
        <v>103</v>
      </c>
      <c r="E57" s="41">
        <v>455</v>
      </c>
      <c r="F57" s="42">
        <v>0</v>
      </c>
    </row>
    <row r="58" spans="1:6" s="54" customFormat="1" ht="12.75">
      <c r="A58" s="24"/>
      <c r="B58" s="25">
        <v>85295</v>
      </c>
      <c r="C58" s="25"/>
      <c r="D58" s="26" t="s">
        <v>9</v>
      </c>
      <c r="E58" s="27">
        <f>SUM(E59:E61)</f>
        <v>13000</v>
      </c>
      <c r="F58" s="67">
        <f>SUM(F59:F61)</f>
        <v>13000</v>
      </c>
    </row>
    <row r="59" spans="1:6" s="58" customFormat="1" ht="12.75">
      <c r="A59" s="37"/>
      <c r="B59" s="39"/>
      <c r="C59" s="39">
        <v>3110</v>
      </c>
      <c r="D59" s="40" t="s">
        <v>108</v>
      </c>
      <c r="E59" s="41">
        <v>0</v>
      </c>
      <c r="F59" s="42">
        <v>13000</v>
      </c>
    </row>
    <row r="60" spans="1:6" ht="12.75">
      <c r="A60" s="28"/>
      <c r="B60" s="29"/>
      <c r="C60" s="29"/>
      <c r="D60" s="31" t="s">
        <v>109</v>
      </c>
      <c r="E60" s="32"/>
      <c r="F60" s="33"/>
    </row>
    <row r="61" spans="1:6" ht="12.75">
      <c r="A61" s="28"/>
      <c r="B61" s="29"/>
      <c r="C61" s="29">
        <v>4210</v>
      </c>
      <c r="D61" s="31" t="s">
        <v>100</v>
      </c>
      <c r="E61" s="32">
        <v>13000</v>
      </c>
      <c r="F61" s="33">
        <v>0</v>
      </c>
    </row>
    <row r="62" spans="1:6" ht="12.75">
      <c r="A62" s="20">
        <v>851</v>
      </c>
      <c r="B62" s="21"/>
      <c r="C62" s="21"/>
      <c r="D62" s="22" t="s">
        <v>123</v>
      </c>
      <c r="E62" s="23">
        <f>SUM(E63)</f>
        <v>13920</v>
      </c>
      <c r="F62" s="66">
        <f>SUM(F63)</f>
        <v>0</v>
      </c>
    </row>
    <row r="63" spans="1:6" ht="12.75">
      <c r="A63" s="24"/>
      <c r="B63" s="25">
        <v>85154</v>
      </c>
      <c r="C63" s="25"/>
      <c r="D63" s="26" t="s">
        <v>124</v>
      </c>
      <c r="E63" s="27">
        <f>SUM(E64:E66)</f>
        <v>13920</v>
      </c>
      <c r="F63" s="67">
        <f>SUM(F64:F66)</f>
        <v>0</v>
      </c>
    </row>
    <row r="64" spans="1:6" s="58" customFormat="1" ht="12.75">
      <c r="A64" s="37"/>
      <c r="B64" s="39"/>
      <c r="C64" s="39">
        <v>4210</v>
      </c>
      <c r="D64" s="40" t="s">
        <v>100</v>
      </c>
      <c r="E64" s="41">
        <v>5000</v>
      </c>
      <c r="F64" s="42">
        <v>0</v>
      </c>
    </row>
    <row r="65" spans="1:6" s="58" customFormat="1" ht="12.75">
      <c r="A65" s="37"/>
      <c r="B65" s="39"/>
      <c r="C65" s="39">
        <v>4300</v>
      </c>
      <c r="D65" s="40" t="s">
        <v>16</v>
      </c>
      <c r="E65" s="41">
        <v>4420</v>
      </c>
      <c r="F65" s="42">
        <v>0</v>
      </c>
    </row>
    <row r="66" spans="1:6" ht="25.5">
      <c r="A66" s="28"/>
      <c r="B66" s="29"/>
      <c r="C66" s="30">
        <v>6060</v>
      </c>
      <c r="D66" s="31" t="s">
        <v>110</v>
      </c>
      <c r="E66" s="32">
        <v>4500</v>
      </c>
      <c r="F66" s="33">
        <v>0</v>
      </c>
    </row>
    <row r="67" spans="1:6" s="53" customFormat="1" ht="12.75">
      <c r="A67" s="20">
        <v>854</v>
      </c>
      <c r="B67" s="21"/>
      <c r="C67" s="72"/>
      <c r="D67" s="22" t="s">
        <v>140</v>
      </c>
      <c r="E67" s="23">
        <f>SUM(E68)</f>
        <v>15300</v>
      </c>
      <c r="F67" s="66">
        <f>SUM(F68)</f>
        <v>0</v>
      </c>
    </row>
    <row r="68" spans="1:6" ht="12.75">
      <c r="A68" s="28"/>
      <c r="B68" s="29">
        <v>85401</v>
      </c>
      <c r="C68" s="30"/>
      <c r="D68" s="31" t="s">
        <v>141</v>
      </c>
      <c r="E68" s="32">
        <f>SUM(E69:E70)</f>
        <v>15300</v>
      </c>
      <c r="F68" s="33">
        <f>SUM(F69:F70)</f>
        <v>0</v>
      </c>
    </row>
    <row r="69" spans="1:6" ht="12.75">
      <c r="A69" s="28"/>
      <c r="B69" s="29"/>
      <c r="C69" s="30">
        <v>4010</v>
      </c>
      <c r="D69" s="31" t="s">
        <v>96</v>
      </c>
      <c r="E69" s="32">
        <v>15000</v>
      </c>
      <c r="F69" s="33">
        <v>0</v>
      </c>
    </row>
    <row r="70" spans="1:6" ht="12.75">
      <c r="A70" s="28"/>
      <c r="B70" s="29"/>
      <c r="C70" s="30">
        <v>4120</v>
      </c>
      <c r="D70" s="31" t="s">
        <v>99</v>
      </c>
      <c r="E70" s="32">
        <v>300</v>
      </c>
      <c r="F70" s="33">
        <v>0</v>
      </c>
    </row>
    <row r="71" spans="1:6" ht="13.5" thickBot="1">
      <c r="A71" s="79" t="s">
        <v>10</v>
      </c>
      <c r="B71" s="80"/>
      <c r="C71" s="80"/>
      <c r="D71" s="80"/>
      <c r="E71" s="43">
        <f>SUM(E67+E62+E32+E12+E9)</f>
        <v>113228</v>
      </c>
      <c r="F71" s="76">
        <f>SUM(F67+F62+F32+F12+F9)</f>
        <v>49749</v>
      </c>
    </row>
    <row r="73" ht="12.75">
      <c r="D73" t="s">
        <v>11</v>
      </c>
    </row>
    <row r="74" spans="1:6" ht="41.25" customHeight="1">
      <c r="A74" s="81" t="s">
        <v>127</v>
      </c>
      <c r="B74" s="81"/>
      <c r="C74" s="81"/>
      <c r="D74" s="81"/>
      <c r="E74" s="81"/>
      <c r="F74" s="81"/>
    </row>
    <row r="75" spans="1:6" ht="25.5" customHeight="1">
      <c r="A75" s="81" t="s">
        <v>128</v>
      </c>
      <c r="B75" s="81"/>
      <c r="C75" s="81"/>
      <c r="D75" s="81"/>
      <c r="E75" s="81"/>
      <c r="F75" s="81"/>
    </row>
    <row r="76" spans="1:6" ht="37.5" customHeight="1">
      <c r="A76" s="81" t="s">
        <v>129</v>
      </c>
      <c r="B76" s="81"/>
      <c r="C76" s="81"/>
      <c r="D76" s="81"/>
      <c r="E76" s="81"/>
      <c r="F76" s="81"/>
    </row>
    <row r="77" spans="1:6" ht="12.75">
      <c r="A77" s="81" t="s">
        <v>130</v>
      </c>
      <c r="B77" s="81"/>
      <c r="C77" s="81"/>
      <c r="D77" s="81"/>
      <c r="E77" s="81"/>
      <c r="F77" s="81"/>
    </row>
    <row r="78" spans="1:6" ht="25.5" customHeight="1">
      <c r="A78" s="81"/>
      <c r="B78" s="81"/>
      <c r="C78" s="81"/>
      <c r="D78" s="81"/>
      <c r="E78" s="81"/>
      <c r="F78" s="81"/>
    </row>
    <row r="79" spans="5:6" ht="12.75">
      <c r="E79" s="77" t="s">
        <v>12</v>
      </c>
      <c r="F79" s="77"/>
    </row>
    <row r="80" spans="5:6" ht="12.75">
      <c r="E80" s="77" t="s">
        <v>1</v>
      </c>
      <c r="F80" s="77"/>
    </row>
    <row r="82" spans="5:6" ht="12.75">
      <c r="E82" s="77" t="s">
        <v>13</v>
      </c>
      <c r="F82" s="77"/>
    </row>
  </sheetData>
  <sheetProtection/>
  <mergeCells count="13">
    <mergeCell ref="A71:D71"/>
    <mergeCell ref="A74:F74"/>
    <mergeCell ref="A75:F75"/>
    <mergeCell ref="E1:F1"/>
    <mergeCell ref="E2:F2"/>
    <mergeCell ref="E3:F3"/>
    <mergeCell ref="E4:F4"/>
    <mergeCell ref="E80:F80"/>
    <mergeCell ref="E82:F82"/>
    <mergeCell ref="A76:F76"/>
    <mergeCell ref="E79:F79"/>
    <mergeCell ref="A77:F78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32">
      <selection activeCell="A39" sqref="A39:E39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6.375" style="0" customWidth="1"/>
    <col min="4" max="4" width="5.375" style="0" customWidth="1"/>
    <col min="5" max="5" width="31.75390625" style="0" customWidth="1"/>
    <col min="6" max="6" width="12.375" style="0" customWidth="1"/>
    <col min="7" max="7" width="11.375" style="0" customWidth="1"/>
    <col min="8" max="8" width="12.00390625" style="0" customWidth="1"/>
    <col min="9" max="9" width="12.125" style="0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82" t="s">
        <v>17</v>
      </c>
      <c r="J1" s="82"/>
      <c r="K1" s="82"/>
      <c r="L1" s="82"/>
    </row>
    <row r="2" spans="1:12" ht="12.75">
      <c r="A2" s="44"/>
      <c r="B2" s="44"/>
      <c r="C2" s="44"/>
      <c r="D2" s="44"/>
      <c r="E2" s="44"/>
      <c r="F2" s="44"/>
      <c r="G2" s="44"/>
      <c r="H2" s="44"/>
      <c r="I2" s="82" t="s">
        <v>152</v>
      </c>
      <c r="J2" s="82"/>
      <c r="K2" s="82"/>
      <c r="L2" s="82"/>
    </row>
    <row r="3" spans="1:12" ht="12.75">
      <c r="A3" s="44"/>
      <c r="B3" s="44"/>
      <c r="C3" s="44"/>
      <c r="D3" s="44"/>
      <c r="E3" s="44"/>
      <c r="F3" s="44"/>
      <c r="G3" s="44"/>
      <c r="H3" s="44"/>
      <c r="I3" s="82" t="s">
        <v>1</v>
      </c>
      <c r="J3" s="82"/>
      <c r="K3" s="82"/>
      <c r="L3" s="82"/>
    </row>
    <row r="4" spans="1:12" ht="12.75">
      <c r="A4" s="44"/>
      <c r="B4" s="44"/>
      <c r="C4" s="44"/>
      <c r="D4" s="44"/>
      <c r="E4" s="44"/>
      <c r="F4" s="44"/>
      <c r="G4" s="44"/>
      <c r="H4" s="44"/>
      <c r="I4" s="82" t="s">
        <v>84</v>
      </c>
      <c r="J4" s="82"/>
      <c r="K4" s="82"/>
      <c r="L4" s="82"/>
    </row>
    <row r="5" spans="1:12" ht="18">
      <c r="A5" s="83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2.75">
      <c r="A6" s="44"/>
      <c r="B6" s="44"/>
      <c r="C6" s="44"/>
      <c r="D6" s="44"/>
      <c r="E6" s="44"/>
      <c r="F6" s="44"/>
      <c r="G6" s="44"/>
      <c r="H6" s="44"/>
      <c r="I6" s="44"/>
      <c r="J6" s="84" t="s">
        <v>19</v>
      </c>
      <c r="K6" s="84"/>
      <c r="L6" s="84"/>
    </row>
    <row r="7" spans="1:12" ht="12.75">
      <c r="A7" s="85" t="s">
        <v>20</v>
      </c>
      <c r="B7" s="85" t="s">
        <v>3</v>
      </c>
      <c r="C7" s="85" t="s">
        <v>4</v>
      </c>
      <c r="D7" s="85" t="s">
        <v>21</v>
      </c>
      <c r="E7" s="85" t="s">
        <v>22</v>
      </c>
      <c r="F7" s="85" t="s">
        <v>23</v>
      </c>
      <c r="G7" s="88" t="s">
        <v>24</v>
      </c>
      <c r="H7" s="89"/>
      <c r="I7" s="89"/>
      <c r="J7" s="89"/>
      <c r="K7" s="90"/>
      <c r="L7" s="91" t="s">
        <v>25</v>
      </c>
    </row>
    <row r="8" spans="1:12" ht="12.75">
      <c r="A8" s="86"/>
      <c r="B8" s="86"/>
      <c r="C8" s="86"/>
      <c r="D8" s="86"/>
      <c r="E8" s="86"/>
      <c r="F8" s="86"/>
      <c r="G8" s="85" t="s">
        <v>26</v>
      </c>
      <c r="H8" s="88" t="s">
        <v>27</v>
      </c>
      <c r="I8" s="90"/>
      <c r="J8" s="85" t="s">
        <v>28</v>
      </c>
      <c r="K8" s="94" t="s">
        <v>29</v>
      </c>
      <c r="L8" s="92"/>
    </row>
    <row r="9" spans="1:12" ht="12.75">
      <c r="A9" s="86"/>
      <c r="B9" s="86"/>
      <c r="C9" s="86"/>
      <c r="D9" s="86"/>
      <c r="E9" s="86"/>
      <c r="F9" s="86"/>
      <c r="G9" s="86"/>
      <c r="H9" s="85" t="s">
        <v>30</v>
      </c>
      <c r="I9" s="85" t="s">
        <v>31</v>
      </c>
      <c r="J9" s="86"/>
      <c r="K9" s="95"/>
      <c r="L9" s="92"/>
    </row>
    <row r="10" spans="1:12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95"/>
      <c r="L10" s="92"/>
    </row>
    <row r="11" spans="1:12" ht="12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96"/>
      <c r="L11" s="93"/>
    </row>
    <row r="12" spans="1:12" ht="12.75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  <c r="J12" s="45">
        <v>10</v>
      </c>
      <c r="K12" s="45">
        <v>11</v>
      </c>
      <c r="L12" s="45">
        <v>12</v>
      </c>
    </row>
    <row r="13" spans="1:12" ht="25.5">
      <c r="A13" s="29" t="s">
        <v>32</v>
      </c>
      <c r="B13" s="30" t="s">
        <v>33</v>
      </c>
      <c r="C13" s="29" t="s">
        <v>34</v>
      </c>
      <c r="D13" s="29">
        <v>6050</v>
      </c>
      <c r="E13" s="31" t="s">
        <v>35</v>
      </c>
      <c r="F13" s="46">
        <v>95359</v>
      </c>
      <c r="G13" s="46">
        <v>95359</v>
      </c>
      <c r="H13" s="46"/>
      <c r="I13" s="29"/>
      <c r="J13" s="29" t="s">
        <v>111</v>
      </c>
      <c r="K13" s="29"/>
      <c r="L13" s="31" t="s">
        <v>36</v>
      </c>
    </row>
    <row r="14" spans="1:12" ht="38.25">
      <c r="A14" s="29" t="s">
        <v>37</v>
      </c>
      <c r="B14" s="29">
        <v>600</v>
      </c>
      <c r="C14" s="29">
        <v>60014</v>
      </c>
      <c r="D14" s="29">
        <v>6050</v>
      </c>
      <c r="E14" s="31" t="s">
        <v>38</v>
      </c>
      <c r="F14" s="46">
        <v>41000</v>
      </c>
      <c r="G14" s="46">
        <v>41000</v>
      </c>
      <c r="H14" s="46">
        <v>41000</v>
      </c>
      <c r="I14" s="29"/>
      <c r="J14" s="29"/>
      <c r="K14" s="29"/>
      <c r="L14" s="31" t="s">
        <v>36</v>
      </c>
    </row>
    <row r="15" spans="1:12" ht="40.5" customHeight="1">
      <c r="A15" s="29" t="s">
        <v>39</v>
      </c>
      <c r="B15" s="29">
        <v>600</v>
      </c>
      <c r="C15" s="29">
        <v>60014</v>
      </c>
      <c r="D15" s="29">
        <v>6050</v>
      </c>
      <c r="E15" s="31" t="s">
        <v>40</v>
      </c>
      <c r="F15" s="46">
        <v>12000</v>
      </c>
      <c r="G15" s="46">
        <v>12000</v>
      </c>
      <c r="H15" s="46">
        <v>12000</v>
      </c>
      <c r="I15" s="29"/>
      <c r="J15" s="29"/>
      <c r="K15" s="29"/>
      <c r="L15" s="31" t="s">
        <v>36</v>
      </c>
    </row>
    <row r="16" spans="1:12" ht="38.25">
      <c r="A16" s="29" t="s">
        <v>41</v>
      </c>
      <c r="B16" s="29">
        <v>600</v>
      </c>
      <c r="C16" s="29">
        <v>60016</v>
      </c>
      <c r="D16" s="29">
        <v>6050</v>
      </c>
      <c r="E16" s="31" t="s">
        <v>42</v>
      </c>
      <c r="F16" s="46">
        <v>24000</v>
      </c>
      <c r="G16" s="46">
        <v>24000</v>
      </c>
      <c r="H16" s="46">
        <v>24000</v>
      </c>
      <c r="I16" s="29"/>
      <c r="J16" s="29"/>
      <c r="K16" s="29"/>
      <c r="L16" s="31" t="s">
        <v>36</v>
      </c>
    </row>
    <row r="17" spans="1:12" ht="76.5">
      <c r="A17" s="29" t="s">
        <v>43</v>
      </c>
      <c r="B17" s="29">
        <v>600</v>
      </c>
      <c r="C17" s="29">
        <v>60016</v>
      </c>
      <c r="D17" s="29">
        <v>6050</v>
      </c>
      <c r="E17" s="31" t="s">
        <v>44</v>
      </c>
      <c r="F17" s="46">
        <v>1750817</v>
      </c>
      <c r="G17" s="46">
        <v>600000</v>
      </c>
      <c r="H17" s="46">
        <v>100000</v>
      </c>
      <c r="I17" s="46">
        <v>300000</v>
      </c>
      <c r="J17" s="98" t="s">
        <v>45</v>
      </c>
      <c r="K17" s="99"/>
      <c r="L17" s="31" t="s">
        <v>36</v>
      </c>
    </row>
    <row r="18" spans="1:12" ht="38.25">
      <c r="A18" s="29" t="s">
        <v>46</v>
      </c>
      <c r="B18" s="29">
        <v>600</v>
      </c>
      <c r="C18" s="29">
        <v>60016</v>
      </c>
      <c r="D18" s="29">
        <v>6050</v>
      </c>
      <c r="E18" s="31" t="s">
        <v>47</v>
      </c>
      <c r="F18" s="46">
        <v>47000</v>
      </c>
      <c r="G18" s="46">
        <v>47000</v>
      </c>
      <c r="H18" s="46">
        <v>47000</v>
      </c>
      <c r="I18" s="29"/>
      <c r="J18" s="29"/>
      <c r="K18" s="29"/>
      <c r="L18" s="31" t="s">
        <v>36</v>
      </c>
    </row>
    <row r="19" spans="1:12" ht="38.25">
      <c r="A19" s="29" t="s">
        <v>48</v>
      </c>
      <c r="B19" s="29">
        <v>600</v>
      </c>
      <c r="C19" s="29">
        <v>60016</v>
      </c>
      <c r="D19" s="29">
        <v>6050</v>
      </c>
      <c r="E19" s="31" t="s">
        <v>49</v>
      </c>
      <c r="F19" s="46">
        <v>125000</v>
      </c>
      <c r="G19" s="46">
        <v>125000</v>
      </c>
      <c r="H19" s="46">
        <v>25000</v>
      </c>
      <c r="I19" s="46">
        <v>100000</v>
      </c>
      <c r="J19" s="29"/>
      <c r="K19" s="29"/>
      <c r="L19" s="31" t="s">
        <v>36</v>
      </c>
    </row>
    <row r="20" spans="1:12" ht="38.25">
      <c r="A20" s="29" t="s">
        <v>50</v>
      </c>
      <c r="B20" s="29">
        <v>600</v>
      </c>
      <c r="C20" s="29">
        <v>60016</v>
      </c>
      <c r="D20" s="29">
        <v>6050</v>
      </c>
      <c r="E20" s="31" t="s">
        <v>51</v>
      </c>
      <c r="F20" s="46">
        <v>3050</v>
      </c>
      <c r="G20" s="46">
        <v>3050</v>
      </c>
      <c r="H20" s="46">
        <v>3050</v>
      </c>
      <c r="I20" s="29"/>
      <c r="J20" s="29"/>
      <c r="K20" s="48"/>
      <c r="L20" s="31" t="s">
        <v>36</v>
      </c>
    </row>
    <row r="21" spans="1:12" ht="38.25">
      <c r="A21" s="29" t="s">
        <v>52</v>
      </c>
      <c r="B21" s="29">
        <v>600</v>
      </c>
      <c r="C21" s="29">
        <v>60016</v>
      </c>
      <c r="D21" s="29">
        <v>6050</v>
      </c>
      <c r="E21" s="31" t="s">
        <v>53</v>
      </c>
      <c r="F21" s="46">
        <v>4800</v>
      </c>
      <c r="G21" s="46">
        <v>4800</v>
      </c>
      <c r="H21" s="46">
        <v>4800</v>
      </c>
      <c r="I21" s="29"/>
      <c r="J21" s="29"/>
      <c r="K21" s="48"/>
      <c r="L21" s="31" t="s">
        <v>36</v>
      </c>
    </row>
    <row r="22" spans="1:12" ht="102">
      <c r="A22" s="29" t="s">
        <v>54</v>
      </c>
      <c r="B22" s="29">
        <v>600</v>
      </c>
      <c r="C22" s="29">
        <v>60016</v>
      </c>
      <c r="D22" s="29">
        <v>6050</v>
      </c>
      <c r="E22" s="31" t="s">
        <v>55</v>
      </c>
      <c r="F22" s="46">
        <v>42000</v>
      </c>
      <c r="G22" s="46">
        <v>42000</v>
      </c>
      <c r="H22" s="46">
        <v>42000</v>
      </c>
      <c r="I22" s="29"/>
      <c r="J22" s="29"/>
      <c r="K22" s="48"/>
      <c r="L22" s="31" t="s">
        <v>36</v>
      </c>
    </row>
    <row r="23" spans="1:12" ht="51">
      <c r="A23" s="29" t="s">
        <v>56</v>
      </c>
      <c r="B23" s="29">
        <v>700</v>
      </c>
      <c r="C23" s="29">
        <v>70095</v>
      </c>
      <c r="D23" s="29">
        <v>6050</v>
      </c>
      <c r="E23" s="31" t="s">
        <v>57</v>
      </c>
      <c r="F23" s="46">
        <v>356996</v>
      </c>
      <c r="G23" s="46">
        <v>356996</v>
      </c>
      <c r="H23" s="46">
        <v>249969</v>
      </c>
      <c r="I23" s="46"/>
      <c r="J23" s="98" t="s">
        <v>58</v>
      </c>
      <c r="K23" s="99"/>
      <c r="L23" s="31" t="s">
        <v>36</v>
      </c>
    </row>
    <row r="24" spans="1:12" ht="25.5">
      <c r="A24" s="29" t="s">
        <v>59</v>
      </c>
      <c r="B24" s="29">
        <v>750</v>
      </c>
      <c r="C24" s="29">
        <v>75023</v>
      </c>
      <c r="D24" s="29">
        <v>6060</v>
      </c>
      <c r="E24" s="31" t="s">
        <v>60</v>
      </c>
      <c r="F24" s="46">
        <v>28000</v>
      </c>
      <c r="G24" s="46">
        <v>28000</v>
      </c>
      <c r="H24" s="46">
        <v>28000</v>
      </c>
      <c r="I24" s="29"/>
      <c r="J24" s="29"/>
      <c r="K24" s="29"/>
      <c r="L24" s="31" t="s">
        <v>36</v>
      </c>
    </row>
    <row r="25" spans="1:12" ht="51">
      <c r="A25" s="29" t="s">
        <v>61</v>
      </c>
      <c r="B25" s="29">
        <v>754</v>
      </c>
      <c r="C25" s="29">
        <v>75412</v>
      </c>
      <c r="D25" s="29">
        <v>6060</v>
      </c>
      <c r="E25" s="31" t="s">
        <v>62</v>
      </c>
      <c r="F25" s="46">
        <v>620600</v>
      </c>
      <c r="G25" s="46">
        <v>370600</v>
      </c>
      <c r="H25" s="46">
        <v>356</v>
      </c>
      <c r="I25" s="46">
        <v>273000</v>
      </c>
      <c r="J25" s="98" t="s">
        <v>63</v>
      </c>
      <c r="K25" s="99"/>
      <c r="L25" s="31" t="s">
        <v>36</v>
      </c>
    </row>
    <row r="26" spans="1:12" ht="38.25">
      <c r="A26" s="29" t="s">
        <v>64</v>
      </c>
      <c r="B26" s="29">
        <v>801</v>
      </c>
      <c r="C26" s="29">
        <v>80101</v>
      </c>
      <c r="D26" s="29">
        <v>6050</v>
      </c>
      <c r="E26" s="31" t="s">
        <v>65</v>
      </c>
      <c r="F26" s="46">
        <v>3209158</v>
      </c>
      <c r="G26" s="46">
        <v>1591960</v>
      </c>
      <c r="H26" s="46">
        <v>535794</v>
      </c>
      <c r="I26" s="46">
        <v>1006166</v>
      </c>
      <c r="J26" s="98" t="s">
        <v>66</v>
      </c>
      <c r="K26" s="99"/>
      <c r="L26" s="31" t="s">
        <v>36</v>
      </c>
    </row>
    <row r="27" spans="1:12" ht="63.75">
      <c r="A27" s="29" t="s">
        <v>67</v>
      </c>
      <c r="B27" s="29">
        <v>801</v>
      </c>
      <c r="C27" s="29">
        <v>80101</v>
      </c>
      <c r="D27" s="29">
        <v>6050</v>
      </c>
      <c r="E27" s="31" t="s">
        <v>68</v>
      </c>
      <c r="F27" s="46">
        <v>5000</v>
      </c>
      <c r="G27" s="46">
        <v>5000</v>
      </c>
      <c r="H27" s="46">
        <v>5000</v>
      </c>
      <c r="I27" s="46"/>
      <c r="J27" s="45"/>
      <c r="K27" s="47"/>
      <c r="L27" s="31" t="s">
        <v>36</v>
      </c>
    </row>
    <row r="28" spans="1:12" ht="51">
      <c r="A28" s="29" t="s">
        <v>69</v>
      </c>
      <c r="B28" s="29">
        <v>801</v>
      </c>
      <c r="C28" s="29">
        <v>80104</v>
      </c>
      <c r="D28" s="29">
        <v>6050</v>
      </c>
      <c r="E28" s="31" t="s">
        <v>70</v>
      </c>
      <c r="F28" s="46">
        <v>5000</v>
      </c>
      <c r="G28" s="46">
        <v>5000</v>
      </c>
      <c r="H28" s="46">
        <v>5000</v>
      </c>
      <c r="I28" s="29"/>
      <c r="J28" s="29"/>
      <c r="K28" s="29"/>
      <c r="L28" s="31" t="s">
        <v>36</v>
      </c>
    </row>
    <row r="29" spans="1:12" ht="38.25">
      <c r="A29" s="29" t="s">
        <v>71</v>
      </c>
      <c r="B29" s="29">
        <v>900</v>
      </c>
      <c r="C29" s="29">
        <v>90001</v>
      </c>
      <c r="D29" s="29">
        <v>6050</v>
      </c>
      <c r="E29" s="31" t="s">
        <v>72</v>
      </c>
      <c r="F29" s="46">
        <v>220000</v>
      </c>
      <c r="G29" s="46">
        <v>220000</v>
      </c>
      <c r="H29" s="46">
        <v>90000</v>
      </c>
      <c r="I29" s="29"/>
      <c r="J29" s="98" t="s">
        <v>73</v>
      </c>
      <c r="K29" s="99"/>
      <c r="L29" s="31" t="s">
        <v>36</v>
      </c>
    </row>
    <row r="30" spans="1:12" ht="38.25">
      <c r="A30" s="29" t="s">
        <v>74</v>
      </c>
      <c r="B30" s="29">
        <v>900</v>
      </c>
      <c r="C30" s="29">
        <v>90004</v>
      </c>
      <c r="D30" s="29">
        <v>6050</v>
      </c>
      <c r="E30" s="31" t="s">
        <v>75</v>
      </c>
      <c r="F30" s="46">
        <v>25000</v>
      </c>
      <c r="G30" s="46">
        <v>25000</v>
      </c>
      <c r="H30" s="46">
        <v>25000</v>
      </c>
      <c r="I30" s="29"/>
      <c r="J30" s="29"/>
      <c r="K30" s="29"/>
      <c r="L30" s="31" t="s">
        <v>36</v>
      </c>
    </row>
    <row r="31" spans="1:12" ht="38.25">
      <c r="A31" s="29" t="s">
        <v>76</v>
      </c>
      <c r="B31" s="29">
        <v>900</v>
      </c>
      <c r="C31" s="29">
        <v>90015</v>
      </c>
      <c r="D31" s="29">
        <v>6050</v>
      </c>
      <c r="E31" s="31" t="s">
        <v>77</v>
      </c>
      <c r="F31" s="46">
        <v>17158</v>
      </c>
      <c r="G31" s="46">
        <v>17158</v>
      </c>
      <c r="H31" s="46">
        <v>17158</v>
      </c>
      <c r="I31" s="29"/>
      <c r="J31" s="29"/>
      <c r="K31" s="29"/>
      <c r="L31" s="31" t="s">
        <v>36</v>
      </c>
    </row>
    <row r="32" spans="1:12" ht="51">
      <c r="A32" s="29" t="s">
        <v>78</v>
      </c>
      <c r="B32" s="29">
        <v>926</v>
      </c>
      <c r="C32" s="29">
        <v>92601</v>
      </c>
      <c r="D32" s="29">
        <v>6050</v>
      </c>
      <c r="E32" s="31" t="s">
        <v>79</v>
      </c>
      <c r="F32" s="46">
        <v>21464</v>
      </c>
      <c r="G32" s="46">
        <v>21464</v>
      </c>
      <c r="H32" s="46">
        <v>21464</v>
      </c>
      <c r="I32" s="29"/>
      <c r="J32" s="29"/>
      <c r="K32" s="29"/>
      <c r="L32" s="31" t="s">
        <v>36</v>
      </c>
    </row>
    <row r="33" spans="1:12" ht="51">
      <c r="A33" s="29" t="s">
        <v>80</v>
      </c>
      <c r="B33" s="29">
        <v>926</v>
      </c>
      <c r="C33" s="29">
        <v>92695</v>
      </c>
      <c r="D33" s="29">
        <v>6050</v>
      </c>
      <c r="E33" s="31" t="s">
        <v>81</v>
      </c>
      <c r="F33" s="46">
        <v>9500</v>
      </c>
      <c r="G33" s="46">
        <v>9500</v>
      </c>
      <c r="H33" s="46">
        <v>9500</v>
      </c>
      <c r="I33" s="29"/>
      <c r="J33" s="29"/>
      <c r="K33" s="29"/>
      <c r="L33" s="31" t="s">
        <v>36</v>
      </c>
    </row>
    <row r="34" spans="1:12" ht="26.25" customHeight="1">
      <c r="A34" s="98" t="s">
        <v>82</v>
      </c>
      <c r="B34" s="100"/>
      <c r="C34" s="100"/>
      <c r="D34" s="100"/>
      <c r="E34" s="99"/>
      <c r="F34" s="46">
        <f>SUM(F13:F33)</f>
        <v>6662902</v>
      </c>
      <c r="G34" s="46">
        <f>SUM(G13:G33)</f>
        <v>3644887</v>
      </c>
      <c r="H34" s="46">
        <f>SUM(H13:H33)</f>
        <v>1286091</v>
      </c>
      <c r="I34" s="46">
        <f>SUM(I13:I33)</f>
        <v>1679166</v>
      </c>
      <c r="J34" s="101" t="s">
        <v>112</v>
      </c>
      <c r="K34" s="101"/>
      <c r="L34" s="29" t="s">
        <v>83</v>
      </c>
    </row>
    <row r="35" spans="1:12" ht="12.75">
      <c r="A35" s="55"/>
      <c r="B35" s="55"/>
      <c r="C35" s="55"/>
      <c r="D35" s="55"/>
      <c r="E35" s="55"/>
      <c r="F35" s="50"/>
      <c r="G35" s="50"/>
      <c r="H35" s="50"/>
      <c r="I35" s="50"/>
      <c r="J35" s="64"/>
      <c r="K35" s="64"/>
      <c r="L35" s="49"/>
    </row>
    <row r="36" spans="1:12" ht="12.75">
      <c r="A36" s="97" t="s">
        <v>115</v>
      </c>
      <c r="B36" s="97"/>
      <c r="C36" s="97"/>
      <c r="D36" s="97"/>
      <c r="E36" s="97"/>
      <c r="F36" s="65"/>
      <c r="G36" s="65"/>
      <c r="H36" s="50"/>
      <c r="I36" s="50"/>
      <c r="J36" s="64"/>
      <c r="K36" s="64"/>
      <c r="L36" s="49"/>
    </row>
    <row r="37" spans="1:12" ht="12.75">
      <c r="A37" s="97" t="s">
        <v>116</v>
      </c>
      <c r="B37" s="97"/>
      <c r="C37" s="97"/>
      <c r="D37" s="97"/>
      <c r="E37" s="97"/>
      <c r="F37" s="50"/>
      <c r="G37" s="50"/>
      <c r="H37" s="50"/>
      <c r="I37" s="50"/>
      <c r="J37" s="64"/>
      <c r="K37" s="64"/>
      <c r="L37" s="49"/>
    </row>
    <row r="38" spans="1:12" ht="12.75">
      <c r="A38" s="97" t="s">
        <v>117</v>
      </c>
      <c r="B38" s="97"/>
      <c r="C38" s="97"/>
      <c r="D38" s="97"/>
      <c r="E38" s="97"/>
      <c r="F38" s="50"/>
      <c r="G38" s="50"/>
      <c r="H38" s="50"/>
      <c r="I38" s="50"/>
      <c r="J38" s="63"/>
      <c r="K38" s="63"/>
      <c r="L38" s="49"/>
    </row>
    <row r="39" spans="1:12" ht="12.75">
      <c r="A39" s="97" t="s">
        <v>118</v>
      </c>
      <c r="B39" s="97"/>
      <c r="C39" s="97"/>
      <c r="D39" s="97"/>
      <c r="E39" s="97"/>
      <c r="F39" s="50"/>
      <c r="G39" s="50"/>
      <c r="H39" s="50"/>
      <c r="I39" s="50"/>
      <c r="J39" s="63"/>
      <c r="K39" s="63"/>
      <c r="L39" s="49"/>
    </row>
    <row r="40" spans="1:12" ht="12.75">
      <c r="A40" s="97" t="s">
        <v>119</v>
      </c>
      <c r="B40" s="97"/>
      <c r="C40" s="97"/>
      <c r="D40" s="97"/>
      <c r="E40" s="97"/>
      <c r="F40" s="50"/>
      <c r="G40" s="50"/>
      <c r="H40" s="50"/>
      <c r="I40" s="50"/>
      <c r="J40" s="63"/>
      <c r="K40" s="63"/>
      <c r="L40" s="49"/>
    </row>
    <row r="41" spans="1:12" ht="12.75">
      <c r="A41" s="97" t="s">
        <v>120</v>
      </c>
      <c r="B41" s="97"/>
      <c r="C41" s="97"/>
      <c r="D41" s="97"/>
      <c r="E41" s="97"/>
      <c r="F41" s="50"/>
      <c r="G41" s="50"/>
      <c r="H41" s="50"/>
      <c r="I41" s="50"/>
      <c r="J41" s="63"/>
      <c r="K41" s="63"/>
      <c r="L41" s="49"/>
    </row>
    <row r="42" spans="9:11" ht="12.75">
      <c r="I42" s="102" t="s">
        <v>12</v>
      </c>
      <c r="J42" s="102"/>
      <c r="K42" s="102"/>
    </row>
    <row r="43" spans="9:11" ht="12.75">
      <c r="I43" s="77" t="s">
        <v>1</v>
      </c>
      <c r="J43" s="77"/>
      <c r="K43" s="77"/>
    </row>
    <row r="44" spans="9:11" ht="12.75">
      <c r="I44" s="1"/>
      <c r="J44" s="1"/>
      <c r="K44" s="1"/>
    </row>
    <row r="45" spans="9:11" ht="12.75">
      <c r="I45" s="77" t="s">
        <v>13</v>
      </c>
      <c r="J45" s="77"/>
      <c r="K45" s="77"/>
    </row>
    <row r="46" spans="1:4" ht="12.75">
      <c r="A46" s="77" t="s">
        <v>113</v>
      </c>
      <c r="B46" s="77"/>
      <c r="C46" s="77"/>
      <c r="D46" s="77"/>
    </row>
    <row r="47" spans="1:12" ht="12.75">
      <c r="A47" s="81" t="s">
        <v>114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1:12" ht="24.7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</sheetData>
  <sheetProtection/>
  <mergeCells count="38">
    <mergeCell ref="I43:K43"/>
    <mergeCell ref="I45:K45"/>
    <mergeCell ref="J29:K29"/>
    <mergeCell ref="A34:E34"/>
    <mergeCell ref="J34:K34"/>
    <mergeCell ref="I42:K42"/>
    <mergeCell ref="A36:E36"/>
    <mergeCell ref="A37:E37"/>
    <mergeCell ref="A38:E38"/>
    <mergeCell ref="A39:E39"/>
    <mergeCell ref="A40:E40"/>
    <mergeCell ref="A41:E41"/>
    <mergeCell ref="J17:K17"/>
    <mergeCell ref="J23:K23"/>
    <mergeCell ref="J25:K25"/>
    <mergeCell ref="J26:K26"/>
    <mergeCell ref="G8:G11"/>
    <mergeCell ref="H8:I8"/>
    <mergeCell ref="J8:J11"/>
    <mergeCell ref="K8:K11"/>
    <mergeCell ref="H9:H11"/>
    <mergeCell ref="I9:I11"/>
    <mergeCell ref="C7:C11"/>
    <mergeCell ref="D7:D11"/>
    <mergeCell ref="E7:E11"/>
    <mergeCell ref="F7:F11"/>
    <mergeCell ref="A46:D46"/>
    <mergeCell ref="A47:L48"/>
    <mergeCell ref="A7:A11"/>
    <mergeCell ref="B7:B11"/>
    <mergeCell ref="G7:K7"/>
    <mergeCell ref="L7:L11"/>
    <mergeCell ref="I1:L1"/>
    <mergeCell ref="I2:L2"/>
    <mergeCell ref="I3:L3"/>
    <mergeCell ref="I4:L4"/>
    <mergeCell ref="A5:L5"/>
    <mergeCell ref="J6:L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3.75390625" style="0" customWidth="1"/>
    <col min="2" max="2" width="29.375" style="0" customWidth="1"/>
    <col min="3" max="3" width="11.875" style="0" customWidth="1"/>
    <col min="4" max="4" width="13.375" style="0" customWidth="1"/>
    <col min="5" max="5" width="13.875" style="0" customWidth="1"/>
  </cols>
  <sheetData>
    <row r="1" spans="4:5" ht="12.75">
      <c r="D1" s="77" t="s">
        <v>149</v>
      </c>
      <c r="E1" s="77"/>
    </row>
    <row r="2" spans="4:5" ht="12.75">
      <c r="D2" s="77" t="s">
        <v>152</v>
      </c>
      <c r="E2" s="77"/>
    </row>
    <row r="3" spans="4:5" ht="12.75">
      <c r="D3" s="77" t="s">
        <v>1</v>
      </c>
      <c r="E3" s="77"/>
    </row>
    <row r="4" spans="4:5" ht="12.75">
      <c r="D4" s="77" t="s">
        <v>84</v>
      </c>
      <c r="E4" s="77"/>
    </row>
    <row r="6" spans="1:5" ht="18">
      <c r="A6" s="83" t="s">
        <v>142</v>
      </c>
      <c r="B6" s="83"/>
      <c r="C6" s="83"/>
      <c r="D6" s="83"/>
      <c r="E6" s="83"/>
    </row>
    <row r="9" spans="4:5" ht="13.5" thickBot="1">
      <c r="D9" s="103" t="s">
        <v>19</v>
      </c>
      <c r="E9" s="103"/>
    </row>
    <row r="10" spans="1:5" ht="25.5">
      <c r="A10" s="2" t="s">
        <v>20</v>
      </c>
      <c r="B10" s="3" t="s">
        <v>6</v>
      </c>
      <c r="C10" s="68" t="s">
        <v>143</v>
      </c>
      <c r="D10" s="3" t="s">
        <v>7</v>
      </c>
      <c r="E10" s="4" t="s">
        <v>8</v>
      </c>
    </row>
    <row r="11" spans="1:5" ht="12.75">
      <c r="A11" s="28">
        <v>1</v>
      </c>
      <c r="B11" s="29">
        <v>2</v>
      </c>
      <c r="C11" s="29">
        <v>3</v>
      </c>
      <c r="D11" s="29">
        <v>4</v>
      </c>
      <c r="E11" s="69">
        <v>5</v>
      </c>
    </row>
    <row r="12" spans="1:5" ht="12.75">
      <c r="A12" s="28"/>
      <c r="B12" s="29" t="s">
        <v>144</v>
      </c>
      <c r="C12" s="29"/>
      <c r="D12" s="32">
        <f>SUM(D13)</f>
        <v>39257</v>
      </c>
      <c r="E12" s="33"/>
    </row>
    <row r="13" spans="1:5" ht="39" thickBot="1">
      <c r="A13" s="70" t="s">
        <v>32</v>
      </c>
      <c r="B13" s="75" t="s">
        <v>145</v>
      </c>
      <c r="C13" s="71" t="s">
        <v>146</v>
      </c>
      <c r="D13" s="73">
        <v>39257</v>
      </c>
      <c r="E13" s="74"/>
    </row>
    <row r="15" spans="3:4" ht="12.75">
      <c r="C15" s="1" t="s">
        <v>147</v>
      </c>
      <c r="D15" s="1"/>
    </row>
    <row r="16" spans="3:4" ht="12.75">
      <c r="C16" s="1" t="s">
        <v>1</v>
      </c>
      <c r="D16" s="1"/>
    </row>
    <row r="17" spans="3:4" ht="12.75">
      <c r="C17" s="1"/>
      <c r="D17" s="1"/>
    </row>
    <row r="18" spans="3:4" ht="12.75">
      <c r="C18" s="1" t="s">
        <v>13</v>
      </c>
      <c r="D18" s="1"/>
    </row>
    <row r="19" spans="1:4" ht="12.75">
      <c r="A19" s="104" t="s">
        <v>148</v>
      </c>
      <c r="B19" s="104"/>
      <c r="C19" s="104"/>
      <c r="D19" s="104"/>
    </row>
  </sheetData>
  <sheetProtection/>
  <mergeCells count="7">
    <mergeCell ref="D9:E9"/>
    <mergeCell ref="A19:D19"/>
    <mergeCell ref="A6:E6"/>
    <mergeCell ref="D1:E1"/>
    <mergeCell ref="D2:E2"/>
    <mergeCell ref="D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</cp:lastModifiedBy>
  <cp:lastPrinted>2007-11-21T06:55:54Z</cp:lastPrinted>
  <dcterms:created xsi:type="dcterms:W3CDTF">1997-02-26T13:46:56Z</dcterms:created>
  <dcterms:modified xsi:type="dcterms:W3CDTF">2007-11-21T06:56:06Z</dcterms:modified>
  <cp:category/>
  <cp:version/>
  <cp:contentType/>
  <cp:contentStatus/>
</cp:coreProperties>
</file>