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<sst xmlns="http://schemas.openxmlformats.org/spreadsheetml/2006/main" count="160" uniqueCount="89">
  <si>
    <t>Lp.</t>
  </si>
  <si>
    <t>Nazwa zadania</t>
  </si>
  <si>
    <t>Symbol zadania/wnioskujący</t>
  </si>
  <si>
    <t>Wartść inwestycji (w tys.zł)</t>
  </si>
  <si>
    <t>Poniesione nakłady (w tys. zł)</t>
  </si>
  <si>
    <t>Planowane nakłady (w tys. zł)</t>
  </si>
  <si>
    <t>Prognozowane nakłady inwestycyjne w latach 2008-2011</t>
  </si>
  <si>
    <t>Łącznie w latach 2008-2011 (w tys. zł)</t>
  </si>
  <si>
    <t>Wielkość nakładów po 2011r. (w tys. zł)</t>
  </si>
  <si>
    <t>Informacje dodatkowe</t>
  </si>
  <si>
    <t>1.</t>
  </si>
  <si>
    <t>Nakłady ogółem</t>
  </si>
  <si>
    <r>
      <t xml:space="preserve">w tym:                                                                                                    </t>
    </r>
    <r>
      <rPr>
        <sz val="11"/>
        <color indexed="8"/>
        <rFont val="Czcionka tekstu podstawowego"/>
        <family val="0"/>
      </rPr>
      <t>▪</t>
    </r>
    <r>
      <rPr>
        <sz val="11"/>
        <color theme="1"/>
        <rFont val="Calibri"/>
        <family val="2"/>
      </rPr>
      <t xml:space="preserve"> środki własne gminy</t>
    </r>
  </si>
  <si>
    <r>
      <rPr>
        <sz val="11"/>
        <color indexed="8"/>
        <rFont val="Czcionka tekstu podstawowego"/>
        <family val="0"/>
      </rPr>
      <t>▪</t>
    </r>
    <r>
      <rPr>
        <sz val="11"/>
        <color theme="1"/>
        <rFont val="Calibri"/>
        <family val="2"/>
      </rPr>
      <t xml:space="preserve"> środki Unii Europejskiej</t>
    </r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</si>
  <si>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inne środki publiczne</t>
    </r>
  </si>
  <si>
    <t>w tym:                                                                                                    ▪ środki własne gminy</t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</si>
  <si>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środki Unii Europejskiej</t>
    </r>
  </si>
  <si>
    <t>3.</t>
  </si>
  <si>
    <t>4.</t>
  </si>
  <si>
    <t>5.</t>
  </si>
  <si>
    <t>Przebudowa dróg gminnych w mieście Drobin powiat płocki                                                                      dotyczy ul. Kryskich, Mniszkówny, Św. Stanisława Kostki</t>
  </si>
  <si>
    <t>6.</t>
  </si>
  <si>
    <t>▪ środki Unii Europejskiej</t>
  </si>
  <si>
    <t>▪ inne środki publiczne</t>
  </si>
  <si>
    <t>7.</t>
  </si>
  <si>
    <t>8.</t>
  </si>
  <si>
    <t>9.</t>
  </si>
  <si>
    <t>10.</t>
  </si>
  <si>
    <t>11.</t>
  </si>
  <si>
    <t>▪ śrdoki Unii Europejskiej</t>
  </si>
  <si>
    <t>14.</t>
  </si>
  <si>
    <t>Rady Miejskiej w Drobinie</t>
  </si>
  <si>
    <t>Zestawienie zadań zakwalifikowanych do WPI</t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</si>
  <si>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srodki Unii Europejskiej</t>
    </r>
  </si>
  <si>
    <t>Str 1 z 5</t>
  </si>
  <si>
    <t>Przebudowa drogi gminnej Nr … Kuchary-Cieśle</t>
  </si>
  <si>
    <r>
      <rPr>
        <b/>
        <sz val="11"/>
        <color indexed="8"/>
        <rFont val="Calibri"/>
        <family val="2"/>
      </rPr>
      <t>Urządzenie centrum spacerowo rekreacyjnego w Drobinie</t>
    </r>
    <r>
      <rPr>
        <sz val="11"/>
        <color theme="1"/>
        <rFont val="Calibri"/>
        <family val="2"/>
      </rPr>
      <t xml:space="preserve"> (pasaż, stawy, plac zabaw - prezdszkole, parking MOSiR)</t>
    </r>
  </si>
  <si>
    <t>Budowa scieżki rowerowej Drobin-Świerczynek</t>
  </si>
  <si>
    <t>Str 2 z 5</t>
  </si>
  <si>
    <r>
      <rPr>
        <b/>
        <sz val="11"/>
        <color indexed="8"/>
        <rFont val="Calibri"/>
        <family val="2"/>
      </rPr>
      <t xml:space="preserve">Wzmocnienie potencjału rozwojowego Drobina dla rozwoju aktywnosci społeczno-kulturalnej </t>
    </r>
    <r>
      <rPr>
        <sz val="11"/>
        <color theme="1"/>
        <rFont val="Calibri"/>
        <family val="2"/>
      </rPr>
      <t>(GOK)</t>
    </r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</si>
  <si>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środki unii Europejskiej</t>
    </r>
  </si>
  <si>
    <r>
      <t xml:space="preserve">Podniesienie standardu infrastruktury technicznej poprzez remont placówek oświatowych w Drobinie </t>
    </r>
    <r>
      <rPr>
        <sz val="11"/>
        <color theme="1"/>
        <rFont val="Calibri"/>
        <family val="2"/>
      </rPr>
      <t>(wymiana c.o., docieplenie elewacji i stropów w budynku A i B oraz sali gimnastycznej przy Zespole Szkół w Drobinie, winda, remont bud. A wewnątrz)</t>
    </r>
  </si>
  <si>
    <t>Budowa boiska sportowego w Łegu Probostwie</t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</si>
  <si>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środki Norweskiego  Mechanizmu Finansowego lub Mechanizmu Finansowego EOG</t>
    </r>
  </si>
  <si>
    <t>▪ inne  środki publiczne</t>
  </si>
  <si>
    <r>
      <rPr>
        <b/>
        <sz val="11"/>
        <color indexed="8"/>
        <rFont val="Calibri"/>
        <family val="2"/>
      </rPr>
      <t xml:space="preserve">Inwestycje MOSiR </t>
    </r>
    <r>
      <rPr>
        <sz val="11"/>
        <color theme="1"/>
        <rFont val="Calibri"/>
        <family val="2"/>
      </rPr>
      <t>(boisko, plac zabaw)</t>
    </r>
  </si>
  <si>
    <t>Str 3 z 5</t>
  </si>
  <si>
    <t xml:space="preserve">Budowa hali sportowej w Drobinie </t>
  </si>
  <si>
    <t>▪ budżet państwa</t>
  </si>
  <si>
    <t>15.</t>
  </si>
  <si>
    <t xml:space="preserve">Budowa kanalizacji sanitarnej w Krajkowie wraz z oczyszczalnią </t>
  </si>
  <si>
    <t>16.</t>
  </si>
  <si>
    <t>Budowa sieci wodociagowej w Chudzynek</t>
  </si>
  <si>
    <t>▪ inne środki publiczne - budżet województwa mazowieckiego</t>
  </si>
  <si>
    <t>17.</t>
  </si>
  <si>
    <t>Sięcie sieci wodociągowych</t>
  </si>
  <si>
    <t>18.</t>
  </si>
  <si>
    <r>
      <rPr>
        <b/>
        <sz val="11"/>
        <color indexed="8"/>
        <rFont val="Calibri"/>
        <family val="2"/>
      </rPr>
      <t>Wzmocnienie roli Drobina w rozwoju regionu poprzez budowe i przebudowę infrastruktury technicznej</t>
    </r>
    <r>
      <rPr>
        <sz val="11"/>
        <color theme="1"/>
        <rFont val="Calibri"/>
        <family val="2"/>
      </rPr>
      <t xml:space="preserve"> (monitoring, oświetlenie, kamieniczki, park)</t>
    </r>
  </si>
  <si>
    <t>▪ inne srodki publiczne</t>
  </si>
  <si>
    <r>
      <t xml:space="preserve">Urządzenie Centrum wsi Rogotwórsk </t>
    </r>
    <r>
      <rPr>
        <sz val="11"/>
        <color theme="1"/>
        <rFont val="Calibri"/>
        <family val="2"/>
      </rPr>
      <t>(droga, chodniki, remiza)</t>
    </r>
  </si>
  <si>
    <t>Str 4 z 5</t>
  </si>
  <si>
    <t>Remonty, adaptacje i budowa mieszkań komunalnych</t>
  </si>
  <si>
    <t>21.</t>
  </si>
  <si>
    <t>Remont budynku Urządu Miasta i Gminy</t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</si>
  <si>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śrdoki Unii Europejskiej</t>
    </r>
  </si>
  <si>
    <t>22.</t>
  </si>
  <si>
    <t>Plan zamiejscowy zagospodarowania przestrzennego</t>
  </si>
  <si>
    <t>23.</t>
  </si>
  <si>
    <t>Remont remiz strażackich</t>
  </si>
  <si>
    <t>Str 5 z 5</t>
  </si>
  <si>
    <t>Przewodniczący</t>
  </si>
  <si>
    <t>Maciej Klekowicki</t>
  </si>
  <si>
    <t xml:space="preserve"> </t>
  </si>
  <si>
    <t xml:space="preserve">WIELOLETNI PROGRAM INWESTYCYJNY MIASTA I GMINY DROBIN NA LATA 2008-2011 </t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</si>
  <si>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środki z Funduszu Rozwoju Kultury Fizycznej</t>
    </r>
  </si>
  <si>
    <t>19.</t>
  </si>
  <si>
    <t>20.</t>
  </si>
  <si>
    <t>24.</t>
  </si>
  <si>
    <t>Budowa boiska wielofunkcyjnego w Drobinie</t>
  </si>
  <si>
    <t>Modernizacja i przebudowa dróg w gminach regionu płockiego szansą ich dynamicznego rozwoju</t>
  </si>
  <si>
    <r>
      <t xml:space="preserve">Przebudowa drogi powiatowej Chudzyno-Jaroszewo </t>
    </r>
    <r>
      <rPr>
        <sz val="11"/>
        <color indexed="8"/>
        <rFont val="Calibri"/>
        <family val="2"/>
      </rPr>
      <t>udział gminy w inwestycji powiatu płockiego</t>
    </r>
  </si>
  <si>
    <t>Przebudowa ulicy Powstania Styczniowego</t>
  </si>
  <si>
    <r>
      <rPr>
        <b/>
        <sz val="11"/>
        <color indexed="8"/>
        <rFont val="Calibri"/>
        <family val="2"/>
      </rPr>
      <t>Urządzenie centrum wsi Łęg Probostwo poprzez przebudowe komunikacji lokalnej</t>
    </r>
    <r>
      <rPr>
        <sz val="11"/>
        <color theme="1"/>
        <rFont val="Calibri"/>
        <family val="2"/>
      </rPr>
      <t xml:space="preserve"> </t>
    </r>
  </si>
  <si>
    <t>13.</t>
  </si>
  <si>
    <r>
      <rPr>
        <sz val="11"/>
        <color indexed="8"/>
        <rFont val="Czcionka tekstu podstawowego"/>
        <family val="0"/>
      </rPr>
      <t>▪</t>
    </r>
    <r>
      <rPr>
        <sz val="11"/>
        <color indexed="8"/>
        <rFont val="Calibri"/>
        <family val="2"/>
      </rPr>
      <t xml:space="preserve"> inne środki publiczne -  Narodowy Program Przebudowy Dróg Lokalnych 2008-2011</t>
    </r>
  </si>
  <si>
    <t>2.</t>
  </si>
  <si>
    <t>Załącznik Nr 1</t>
  </si>
  <si>
    <t>do uchwały Nr 130/XXX/08</t>
  </si>
  <si>
    <t>z dnia 17 listopada 2008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</si>
</sst>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top"/>
    </xf>
    <xf numFmtId="0" fontId="0" fillId="0" borderId="11" xfId="0" applyBorder="1" applyAlignment="1">
      <alignment/>
    </xf>
    <xf numFmtId="0" fontId="0" fillId="35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43" fillId="34" borderId="10" xfId="0" applyFont="1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6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5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3" fillId="35" borderId="17" xfId="0" applyFont="1" applyFill="1" applyBorder="1" applyAlignment="1">
      <alignment horizontal="left" vertical="center" wrapText="1"/>
    </xf>
    <xf numFmtId="0" fontId="43" fillId="35" borderId="18" xfId="0" applyFont="1" applyFill="1" applyBorder="1" applyAlignment="1">
      <alignment horizontal="left" vertical="center" wrapText="1"/>
    </xf>
    <xf numFmtId="0" fontId="43" fillId="35" borderId="11" xfId="0" applyFont="1" applyFill="1" applyBorder="1" applyAlignment="1">
      <alignment horizontal="left" vertical="center" wrapText="1"/>
    </xf>
    <xf numFmtId="0" fontId="43" fillId="34" borderId="18" xfId="0" applyFont="1" applyFill="1" applyBorder="1" applyAlignment="1">
      <alignment horizontal="left"/>
    </xf>
    <xf numFmtId="0" fontId="43" fillId="34" borderId="11" xfId="0" applyFont="1" applyFill="1" applyBorder="1" applyAlignment="1">
      <alignment horizontal="left"/>
    </xf>
    <xf numFmtId="0" fontId="3" fillId="34" borderId="17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33" borderId="17" xfId="0" applyFill="1" applyBorder="1" applyAlignment="1">
      <alignment horizontal="left" wrapText="1"/>
    </xf>
    <xf numFmtId="0" fontId="0" fillId="33" borderId="18" xfId="0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33" borderId="17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3" fillId="34" borderId="17" xfId="0" applyFont="1" applyFill="1" applyBorder="1" applyAlignment="1">
      <alignment horizontal="left" wrapText="1"/>
    </xf>
    <xf numFmtId="0" fontId="43" fillId="33" borderId="17" xfId="0" applyFont="1" applyFill="1" applyBorder="1" applyAlignment="1">
      <alignment vertical="center"/>
    </xf>
    <xf numFmtId="0" fontId="43" fillId="33" borderId="18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3" fillId="33" borderId="17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5" borderId="17" xfId="0" applyFont="1" applyFill="1" applyBorder="1" applyAlignment="1">
      <alignment vertical="center" wrapText="1"/>
    </xf>
    <xf numFmtId="0" fontId="3" fillId="35" borderId="18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/>
    </xf>
    <xf numFmtId="0" fontId="3" fillId="35" borderId="17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5" borderId="17" xfId="0" applyFont="1" applyFill="1" applyBorder="1" applyAlignment="1">
      <alignment horizontal="left" wrapText="1"/>
    </xf>
    <xf numFmtId="0" fontId="3" fillId="35" borderId="18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left" wrapText="1"/>
    </xf>
    <xf numFmtId="0" fontId="43" fillId="0" borderId="0" xfId="0" applyFont="1" applyAlignment="1">
      <alignment horizontal="center"/>
    </xf>
    <xf numFmtId="0" fontId="43" fillId="33" borderId="17" xfId="0" applyFont="1" applyFill="1" applyBorder="1" applyAlignment="1">
      <alignment vertical="center" wrapText="1"/>
    </xf>
    <xf numFmtId="0" fontId="43" fillId="33" borderId="18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43" fillId="35" borderId="17" xfId="0" applyFont="1" applyFill="1" applyBorder="1" applyAlignment="1">
      <alignment horizontal="left" vertical="center" wrapText="1"/>
    </xf>
    <xf numFmtId="0" fontId="43" fillId="35" borderId="18" xfId="0" applyFont="1" applyFill="1" applyBorder="1" applyAlignment="1">
      <alignment horizontal="left" vertical="center" wrapText="1"/>
    </xf>
    <xf numFmtId="0" fontId="43" fillId="35" borderId="11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4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46" fillId="0" borderId="0" xfId="0" applyFont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3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1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zoomScalePageLayoutView="0" workbookViewId="0" topLeftCell="A13">
      <selection activeCell="E136" sqref="E136"/>
    </sheetView>
  </sheetViews>
  <sheetFormatPr defaultColWidth="9.140625" defaultRowHeight="15"/>
  <cols>
    <col min="1" max="1" width="5.421875" style="0" customWidth="1"/>
    <col min="9" max="9" width="10.00390625" style="0" customWidth="1"/>
    <col min="10" max="10" width="9.8515625" style="0" customWidth="1"/>
  </cols>
  <sheetData>
    <row r="1" spans="1:18" ht="3.75" customHeight="1" hidden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 hidden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 hidden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4.25" customHeight="1">
      <c r="A4" s="40" t="s">
        <v>72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5.75" customHeight="1" hidden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5.75" customHeight="1" hidden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3:16" ht="15.75">
      <c r="M7" s="171"/>
      <c r="N7" s="171"/>
      <c r="O7" s="171"/>
      <c r="P7" s="171"/>
    </row>
    <row r="8" spans="13:16" ht="15.75">
      <c r="M8" s="171" t="s">
        <v>86</v>
      </c>
      <c r="N8" s="171"/>
      <c r="O8" s="171"/>
      <c r="P8" s="171"/>
    </row>
    <row r="9" spans="13:16" ht="15.75">
      <c r="M9" s="171" t="s">
        <v>87</v>
      </c>
      <c r="N9" s="171"/>
      <c r="O9" s="171"/>
      <c r="P9" s="171"/>
    </row>
    <row r="10" spans="4:16" ht="18.75">
      <c r="D10" s="29"/>
      <c r="M10" s="171" t="s">
        <v>31</v>
      </c>
      <c r="N10" s="171"/>
      <c r="O10" s="171"/>
      <c r="P10" s="171"/>
    </row>
    <row r="11" spans="13:16" ht="15.75">
      <c r="M11" s="171" t="s">
        <v>88</v>
      </c>
      <c r="N11" s="171"/>
      <c r="O11" s="171"/>
      <c r="P11" s="171"/>
    </row>
    <row r="12" spans="4:13" ht="18.75">
      <c r="D12" s="29" t="s">
        <v>73</v>
      </c>
      <c r="E12" s="29"/>
      <c r="F12" s="29"/>
      <c r="G12" s="29"/>
      <c r="H12" s="29"/>
      <c r="I12" s="29"/>
      <c r="J12" s="29"/>
      <c r="K12" s="29"/>
      <c r="L12" s="29"/>
      <c r="M12" s="29"/>
    </row>
    <row r="13" spans="6:12" ht="14.25" customHeight="1">
      <c r="F13" s="19"/>
      <c r="G13" s="20"/>
      <c r="H13" s="20"/>
      <c r="I13" s="20"/>
      <c r="J13" s="20"/>
      <c r="K13" s="21"/>
      <c r="L13" s="19"/>
    </row>
    <row r="14" spans="6:12" ht="16.5" thickBot="1">
      <c r="F14" s="175" t="s">
        <v>32</v>
      </c>
      <c r="G14" s="175"/>
      <c r="H14" s="175"/>
      <c r="I14" s="175"/>
      <c r="J14" s="175"/>
      <c r="K14" s="175"/>
      <c r="L14" s="19"/>
    </row>
    <row r="15" spans="6:12" ht="22.5" customHeight="1" thickBot="1">
      <c r="F15" s="175"/>
      <c r="G15" s="175"/>
      <c r="H15" s="175"/>
      <c r="I15" s="175"/>
      <c r="J15" s="175"/>
      <c r="K15" s="175"/>
      <c r="L15" s="19"/>
    </row>
    <row r="16" spans="1:18" ht="64.5" thickBot="1">
      <c r="A16" s="30" t="s">
        <v>0</v>
      </c>
      <c r="B16" s="60" t="s">
        <v>1</v>
      </c>
      <c r="C16" s="61"/>
      <c r="D16" s="61"/>
      <c r="E16" s="61"/>
      <c r="F16" s="62"/>
      <c r="G16" s="33" t="s">
        <v>2</v>
      </c>
      <c r="H16" s="33" t="s">
        <v>3</v>
      </c>
      <c r="I16" s="33" t="s">
        <v>4</v>
      </c>
      <c r="J16" s="34" t="s">
        <v>5</v>
      </c>
      <c r="K16" s="176" t="s">
        <v>6</v>
      </c>
      <c r="L16" s="177"/>
      <c r="M16" s="178"/>
      <c r="N16" s="34" t="s">
        <v>7</v>
      </c>
      <c r="O16" s="34" t="s">
        <v>8</v>
      </c>
      <c r="P16" s="179" t="s">
        <v>9</v>
      </c>
      <c r="Q16" s="180"/>
      <c r="R16" s="22"/>
    </row>
    <row r="17" spans="1:18" ht="15.75" thickBot="1">
      <c r="A17" s="32"/>
      <c r="B17" s="60"/>
      <c r="C17" s="61"/>
      <c r="D17" s="61"/>
      <c r="E17" s="61"/>
      <c r="F17" s="62"/>
      <c r="G17" s="35"/>
      <c r="H17" s="35"/>
      <c r="I17" s="35"/>
      <c r="J17" s="36">
        <v>2008</v>
      </c>
      <c r="K17" s="36">
        <v>2009</v>
      </c>
      <c r="L17" s="37">
        <v>2010</v>
      </c>
      <c r="M17" s="37">
        <v>2011</v>
      </c>
      <c r="N17" s="36"/>
      <c r="O17" s="36"/>
      <c r="P17" s="38"/>
      <c r="Q17" s="38"/>
      <c r="R17" s="22"/>
    </row>
    <row r="18" spans="1:18" ht="48" customHeight="1">
      <c r="A18" s="1" t="s">
        <v>10</v>
      </c>
      <c r="B18" s="63" t="s">
        <v>79</v>
      </c>
      <c r="C18" s="64"/>
      <c r="D18" s="64"/>
      <c r="E18" s="64"/>
      <c r="F18" s="65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4"/>
      <c r="R18" s="22"/>
    </row>
    <row r="19" spans="1:18" ht="15">
      <c r="A19" s="127"/>
      <c r="B19" s="66" t="s">
        <v>11</v>
      </c>
      <c r="C19" s="66"/>
      <c r="D19" s="66"/>
      <c r="E19" s="66"/>
      <c r="F19" s="66"/>
      <c r="G19" s="4"/>
      <c r="H19" s="18">
        <v>8871</v>
      </c>
      <c r="I19" s="18">
        <v>57</v>
      </c>
      <c r="J19" s="18">
        <v>56</v>
      </c>
      <c r="K19" s="18">
        <v>3408</v>
      </c>
      <c r="L19" s="18">
        <v>2930</v>
      </c>
      <c r="M19" s="18">
        <v>2420</v>
      </c>
      <c r="N19" s="18">
        <f>SUM(J19:M19)</f>
        <v>8814</v>
      </c>
      <c r="O19" s="5">
        <f>SUM(O20+O21+O22)</f>
        <v>0</v>
      </c>
      <c r="P19" s="5"/>
      <c r="Q19" s="5"/>
      <c r="R19" s="22"/>
    </row>
    <row r="20" spans="1:18" ht="30.75" customHeight="1">
      <c r="A20" s="128"/>
      <c r="B20" s="47" t="s">
        <v>12</v>
      </c>
      <c r="C20" s="47"/>
      <c r="D20" s="47"/>
      <c r="E20" s="47"/>
      <c r="F20" s="47"/>
      <c r="G20" s="6"/>
      <c r="H20" s="17">
        <v>2218</v>
      </c>
      <c r="I20" s="17">
        <v>57</v>
      </c>
      <c r="J20" s="17">
        <v>56</v>
      </c>
      <c r="K20" s="17">
        <v>852</v>
      </c>
      <c r="L20" s="17">
        <v>733</v>
      </c>
      <c r="M20" s="17">
        <v>605</v>
      </c>
      <c r="N20" s="17">
        <f>SUM(J20:M20)</f>
        <v>2246</v>
      </c>
      <c r="O20" s="17">
        <v>0</v>
      </c>
      <c r="P20" s="17"/>
      <c r="Q20" s="17"/>
      <c r="R20" s="22"/>
    </row>
    <row r="21" spans="1:18" ht="15">
      <c r="A21" s="128"/>
      <c r="B21" s="67" t="s">
        <v>13</v>
      </c>
      <c r="C21" s="67"/>
      <c r="D21" s="67"/>
      <c r="E21" s="67"/>
      <c r="F21" s="67"/>
      <c r="G21" s="6"/>
      <c r="H21" s="17">
        <v>6653</v>
      </c>
      <c r="I21" s="17">
        <v>0</v>
      </c>
      <c r="J21" s="17">
        <v>0</v>
      </c>
      <c r="K21" s="17">
        <v>2556</v>
      </c>
      <c r="L21" s="17">
        <v>2197</v>
      </c>
      <c r="M21" s="17">
        <v>1815</v>
      </c>
      <c r="N21" s="17">
        <f>SUM(J21:M21)</f>
        <v>6568</v>
      </c>
      <c r="O21" s="17">
        <v>0</v>
      </c>
      <c r="P21" s="17"/>
      <c r="Q21" s="17"/>
      <c r="R21" s="22"/>
    </row>
    <row r="22" spans="1:18" ht="15">
      <c r="A22" s="129"/>
      <c r="B22" s="46" t="s">
        <v>14</v>
      </c>
      <c r="C22" s="47"/>
      <c r="D22" s="47"/>
      <c r="E22" s="47"/>
      <c r="F22" s="47"/>
      <c r="G22" s="6"/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f>SUM(J22:M22)</f>
        <v>0</v>
      </c>
      <c r="O22" s="17">
        <v>0</v>
      </c>
      <c r="P22" s="17"/>
      <c r="Q22" s="17"/>
      <c r="R22" s="22"/>
    </row>
    <row r="23" spans="1:18" ht="62.25" customHeight="1">
      <c r="A23" s="7" t="s">
        <v>85</v>
      </c>
      <c r="B23" s="155" t="s">
        <v>20</v>
      </c>
      <c r="C23" s="156"/>
      <c r="D23" s="156"/>
      <c r="E23" s="156"/>
      <c r="F23" s="157"/>
      <c r="G23" s="2"/>
      <c r="H23" s="8"/>
      <c r="I23" s="3"/>
      <c r="J23" s="3"/>
      <c r="K23" s="3"/>
      <c r="L23" s="3"/>
      <c r="M23" s="3"/>
      <c r="N23" s="3"/>
      <c r="O23" s="3"/>
      <c r="P23" s="3"/>
      <c r="Q23" s="3"/>
      <c r="R23" s="22"/>
    </row>
    <row r="24" spans="1:18" ht="15">
      <c r="A24" s="158"/>
      <c r="B24" s="57" t="s">
        <v>11</v>
      </c>
      <c r="C24" s="58"/>
      <c r="D24" s="58"/>
      <c r="E24" s="58"/>
      <c r="F24" s="59"/>
      <c r="G24" s="4"/>
      <c r="H24" s="18">
        <v>1851</v>
      </c>
      <c r="I24" s="18">
        <v>0</v>
      </c>
      <c r="J24" s="18">
        <v>24</v>
      </c>
      <c r="K24" s="18">
        <v>1827</v>
      </c>
      <c r="L24" s="18">
        <v>0</v>
      </c>
      <c r="M24" s="18">
        <v>0</v>
      </c>
      <c r="N24" s="18">
        <f>N26+N25</f>
        <v>1851</v>
      </c>
      <c r="O24" s="5">
        <v>0</v>
      </c>
      <c r="P24" s="5"/>
      <c r="Q24" s="5"/>
      <c r="R24" s="22"/>
    </row>
    <row r="25" spans="1:18" ht="30" customHeight="1">
      <c r="A25" s="44"/>
      <c r="B25" s="48" t="s">
        <v>15</v>
      </c>
      <c r="C25" s="49"/>
      <c r="D25" s="49"/>
      <c r="E25" s="49"/>
      <c r="F25" s="50"/>
      <c r="G25" s="17"/>
      <c r="H25" s="17">
        <v>1008.6</v>
      </c>
      <c r="I25" s="17">
        <v>0</v>
      </c>
      <c r="J25" s="17">
        <v>24</v>
      </c>
      <c r="K25" s="17">
        <v>984.6</v>
      </c>
      <c r="L25" s="17">
        <v>0</v>
      </c>
      <c r="M25" s="17">
        <v>0</v>
      </c>
      <c r="N25" s="17">
        <f>SUM(J25:M25)</f>
        <v>1008.6</v>
      </c>
      <c r="O25" s="17">
        <v>0</v>
      </c>
      <c r="P25" s="17"/>
      <c r="Q25" s="17"/>
      <c r="R25" s="22"/>
    </row>
    <row r="26" spans="1:18" ht="36" customHeight="1">
      <c r="A26" s="45"/>
      <c r="B26" s="51" t="s">
        <v>84</v>
      </c>
      <c r="C26" s="49"/>
      <c r="D26" s="49"/>
      <c r="E26" s="49"/>
      <c r="F26" s="50"/>
      <c r="G26" s="17"/>
      <c r="H26" s="17">
        <v>842.4</v>
      </c>
      <c r="I26" s="17">
        <v>0</v>
      </c>
      <c r="J26" s="17">
        <v>0</v>
      </c>
      <c r="K26" s="17">
        <v>842.4</v>
      </c>
      <c r="L26" s="17">
        <v>0</v>
      </c>
      <c r="M26" s="17">
        <v>0</v>
      </c>
      <c r="N26" s="17">
        <v>842.4</v>
      </c>
      <c r="O26" s="17">
        <v>0</v>
      </c>
      <c r="P26" s="17"/>
      <c r="Q26" s="17"/>
      <c r="R26" s="23"/>
    </row>
    <row r="27" spans="1:18" ht="29.25" customHeight="1">
      <c r="A27" s="13" t="s">
        <v>17</v>
      </c>
      <c r="B27" s="52" t="s">
        <v>78</v>
      </c>
      <c r="C27" s="53"/>
      <c r="D27" s="53"/>
      <c r="E27" s="53"/>
      <c r="F27" s="54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7"/>
      <c r="R27" s="23"/>
    </row>
    <row r="28" spans="1:18" ht="15" customHeight="1">
      <c r="A28" s="14"/>
      <c r="B28" s="55" t="s">
        <v>11</v>
      </c>
      <c r="C28" s="55"/>
      <c r="D28" s="55"/>
      <c r="E28" s="55"/>
      <c r="F28" s="56"/>
      <c r="G28" s="11"/>
      <c r="H28" s="12">
        <v>522</v>
      </c>
      <c r="I28" s="12">
        <v>12</v>
      </c>
      <c r="J28" s="12">
        <v>1</v>
      </c>
      <c r="K28" s="5">
        <v>509</v>
      </c>
      <c r="L28" s="5">
        <v>0</v>
      </c>
      <c r="M28" s="5">
        <v>0</v>
      </c>
      <c r="N28" s="12">
        <f>J28+K28</f>
        <v>510</v>
      </c>
      <c r="O28" s="5"/>
      <c r="P28" s="5"/>
      <c r="Q28" s="5"/>
      <c r="R28" s="23"/>
    </row>
    <row r="29" spans="1:18" ht="30" customHeight="1">
      <c r="A29" s="15"/>
      <c r="B29" s="75" t="s">
        <v>15</v>
      </c>
      <c r="C29" s="75"/>
      <c r="D29" s="75"/>
      <c r="E29" s="75"/>
      <c r="F29" s="76"/>
      <c r="G29" s="9"/>
      <c r="H29" s="17">
        <v>354</v>
      </c>
      <c r="I29" s="17">
        <v>12</v>
      </c>
      <c r="J29" s="17">
        <v>1</v>
      </c>
      <c r="K29" s="17">
        <v>341</v>
      </c>
      <c r="L29" s="17">
        <v>0</v>
      </c>
      <c r="M29" s="17">
        <v>0</v>
      </c>
      <c r="N29" s="17">
        <v>342</v>
      </c>
      <c r="O29" s="17"/>
      <c r="P29" s="17"/>
      <c r="Q29" s="17"/>
      <c r="R29" s="23" t="s">
        <v>34</v>
      </c>
    </row>
    <row r="30" spans="1:18" ht="15" customHeight="1">
      <c r="A30" s="16"/>
      <c r="B30" s="81" t="s">
        <v>74</v>
      </c>
      <c r="C30" s="75"/>
      <c r="D30" s="75"/>
      <c r="E30" s="75"/>
      <c r="F30" s="76"/>
      <c r="G30" s="9"/>
      <c r="H30" s="17">
        <v>168</v>
      </c>
      <c r="I30" s="17">
        <v>0</v>
      </c>
      <c r="J30" s="17">
        <v>0</v>
      </c>
      <c r="K30" s="17">
        <v>168</v>
      </c>
      <c r="L30" s="17">
        <v>0</v>
      </c>
      <c r="M30" s="17">
        <v>0</v>
      </c>
      <c r="N30" s="17">
        <f>J30+K30</f>
        <v>168</v>
      </c>
      <c r="O30" s="17"/>
      <c r="P30" s="17"/>
      <c r="Q30" s="17"/>
      <c r="R30" s="23"/>
    </row>
    <row r="31" spans="1:18" ht="48" customHeight="1">
      <c r="A31" s="10" t="s">
        <v>18</v>
      </c>
      <c r="B31" s="159" t="s">
        <v>80</v>
      </c>
      <c r="C31" s="160"/>
      <c r="D31" s="160"/>
      <c r="E31" s="160"/>
      <c r="F31" s="161"/>
      <c r="G31" s="165"/>
      <c r="H31" s="166"/>
      <c r="I31" s="166"/>
      <c r="J31" s="166"/>
      <c r="K31" s="166"/>
      <c r="L31" s="166"/>
      <c r="M31" s="166"/>
      <c r="N31" s="166"/>
      <c r="O31" s="166"/>
      <c r="P31" s="166"/>
      <c r="Q31" s="167"/>
      <c r="R31" s="23"/>
    </row>
    <row r="32" spans="1:18" ht="15">
      <c r="A32" s="44"/>
      <c r="B32" s="57" t="s">
        <v>11</v>
      </c>
      <c r="C32" s="58"/>
      <c r="D32" s="58"/>
      <c r="E32" s="58"/>
      <c r="F32" s="59"/>
      <c r="G32" s="4"/>
      <c r="H32" s="18">
        <f>N32+I32</f>
        <v>200</v>
      </c>
      <c r="I32" s="18">
        <v>0</v>
      </c>
      <c r="J32" s="18">
        <v>200</v>
      </c>
      <c r="K32" s="18">
        <v>0</v>
      </c>
      <c r="L32" s="18">
        <v>0</v>
      </c>
      <c r="M32" s="18">
        <v>0</v>
      </c>
      <c r="N32" s="18">
        <f>SUM(J32:M32)</f>
        <v>200</v>
      </c>
      <c r="O32" s="5">
        <v>0</v>
      </c>
      <c r="P32" s="5"/>
      <c r="Q32" s="5"/>
      <c r="R32" s="23"/>
    </row>
    <row r="33" spans="1:18" ht="30" customHeight="1">
      <c r="A33" s="44"/>
      <c r="B33" s="48" t="s">
        <v>15</v>
      </c>
      <c r="C33" s="49"/>
      <c r="D33" s="49"/>
      <c r="E33" s="49"/>
      <c r="F33" s="50"/>
      <c r="G33" s="17"/>
      <c r="H33" s="17">
        <f>N33+I33</f>
        <v>200</v>
      </c>
      <c r="I33" s="17">
        <v>0</v>
      </c>
      <c r="J33" s="17">
        <v>200</v>
      </c>
      <c r="K33" s="17">
        <v>0</v>
      </c>
      <c r="L33" s="17">
        <v>0</v>
      </c>
      <c r="M33" s="17">
        <v>0</v>
      </c>
      <c r="N33" s="17">
        <f>SUM(J33:M33)</f>
        <v>200</v>
      </c>
      <c r="O33" s="17">
        <v>0</v>
      </c>
      <c r="P33" s="17"/>
      <c r="Q33" s="17"/>
      <c r="R33" s="23"/>
    </row>
    <row r="34" spans="1:18" ht="15">
      <c r="A34" s="45"/>
      <c r="B34" s="51" t="s">
        <v>16</v>
      </c>
      <c r="C34" s="49"/>
      <c r="D34" s="49"/>
      <c r="E34" s="49"/>
      <c r="F34" s="50"/>
      <c r="G34" s="17"/>
      <c r="H34" s="17">
        <f>N34+I34</f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f>SUM(J34:M34)</f>
        <v>0</v>
      </c>
      <c r="O34" s="17">
        <v>0</v>
      </c>
      <c r="P34" s="17"/>
      <c r="Q34" s="17"/>
      <c r="R34" s="23"/>
    </row>
    <row r="35" spans="1:18" ht="19.5" customHeight="1">
      <c r="A35" s="24" t="s">
        <v>19</v>
      </c>
      <c r="B35" s="68" t="s">
        <v>81</v>
      </c>
      <c r="C35" s="69"/>
      <c r="D35" s="69"/>
      <c r="E35" s="69"/>
      <c r="F35" s="70"/>
      <c r="G35" s="124"/>
      <c r="H35" s="125"/>
      <c r="I35" s="125"/>
      <c r="J35" s="125"/>
      <c r="K35" s="125"/>
      <c r="L35" s="125"/>
      <c r="M35" s="125"/>
      <c r="N35" s="125"/>
      <c r="O35" s="125"/>
      <c r="P35" s="125"/>
      <c r="Q35" s="126"/>
      <c r="R35" s="23"/>
    </row>
    <row r="36" spans="1:18" ht="15">
      <c r="A36" s="41"/>
      <c r="B36" s="71" t="s">
        <v>11</v>
      </c>
      <c r="C36" s="72"/>
      <c r="D36" s="72"/>
      <c r="E36" s="72"/>
      <c r="F36" s="73"/>
      <c r="G36" s="5"/>
      <c r="H36" s="18">
        <f>N36+I36</f>
        <v>757</v>
      </c>
      <c r="I36" s="18">
        <f>SUM(I37+I38+I39)</f>
        <v>3</v>
      </c>
      <c r="J36" s="18">
        <f>SUM(J39+J38+J37)</f>
        <v>15</v>
      </c>
      <c r="K36" s="18">
        <f>SUM(K37+K38+K39)</f>
        <v>10</v>
      </c>
      <c r="L36" s="18">
        <v>0</v>
      </c>
      <c r="M36" s="18">
        <f>SUM(M37+M38+M39)</f>
        <v>729</v>
      </c>
      <c r="N36" s="18">
        <f>SUM(J36:M36)</f>
        <v>754</v>
      </c>
      <c r="O36" s="5">
        <v>0</v>
      </c>
      <c r="P36" s="5"/>
      <c r="Q36" s="5"/>
      <c r="R36" s="23"/>
    </row>
    <row r="37" spans="1:18" ht="30" customHeight="1">
      <c r="A37" s="42"/>
      <c r="B37" s="74" t="s">
        <v>15</v>
      </c>
      <c r="C37" s="75"/>
      <c r="D37" s="75"/>
      <c r="E37" s="75"/>
      <c r="F37" s="76"/>
      <c r="G37" s="17"/>
      <c r="H37" s="17">
        <f>N37+I37</f>
        <v>108</v>
      </c>
      <c r="I37" s="17">
        <v>3</v>
      </c>
      <c r="J37" s="17">
        <v>15</v>
      </c>
      <c r="K37" s="17">
        <v>2</v>
      </c>
      <c r="L37" s="17">
        <v>0</v>
      </c>
      <c r="M37" s="17">
        <v>88</v>
      </c>
      <c r="N37" s="17">
        <f>SUM(J37:M37)</f>
        <v>105</v>
      </c>
      <c r="O37" s="17">
        <v>0</v>
      </c>
      <c r="P37" s="17"/>
      <c r="Q37" s="17"/>
      <c r="R37" s="23"/>
    </row>
    <row r="38" spans="1:18" ht="15">
      <c r="A38" s="42"/>
      <c r="B38" s="80" t="s">
        <v>16</v>
      </c>
      <c r="C38" s="75"/>
      <c r="D38" s="75"/>
      <c r="E38" s="75"/>
      <c r="F38" s="76"/>
      <c r="G38" s="17"/>
      <c r="H38" s="17">
        <f>N38+I38</f>
        <v>649</v>
      </c>
      <c r="I38" s="17">
        <v>0</v>
      </c>
      <c r="J38" s="17">
        <v>0</v>
      </c>
      <c r="K38" s="17">
        <v>8</v>
      </c>
      <c r="L38" s="17">
        <v>0</v>
      </c>
      <c r="M38" s="17">
        <v>641</v>
      </c>
      <c r="N38" s="17">
        <f>SUM(J38:M38)</f>
        <v>649</v>
      </c>
      <c r="O38" s="17">
        <v>0</v>
      </c>
      <c r="P38" s="17"/>
      <c r="Q38" s="17"/>
      <c r="R38" s="23"/>
    </row>
    <row r="39" spans="1:18" ht="15">
      <c r="A39" s="43"/>
      <c r="B39" s="82" t="s">
        <v>23</v>
      </c>
      <c r="C39" s="83"/>
      <c r="D39" s="83"/>
      <c r="E39" s="83"/>
      <c r="F39" s="84"/>
      <c r="G39" s="17"/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/>
      <c r="Q39" s="17"/>
      <c r="R39" s="23"/>
    </row>
    <row r="40" spans="1:18" ht="19.5" customHeight="1">
      <c r="A40" s="24" t="s">
        <v>21</v>
      </c>
      <c r="B40" s="88" t="s">
        <v>35</v>
      </c>
      <c r="C40" s="89"/>
      <c r="D40" s="89"/>
      <c r="E40" s="89"/>
      <c r="F40" s="90"/>
      <c r="G40" s="124"/>
      <c r="H40" s="125"/>
      <c r="I40" s="125"/>
      <c r="J40" s="125"/>
      <c r="K40" s="125"/>
      <c r="L40" s="125"/>
      <c r="M40" s="125"/>
      <c r="N40" s="125"/>
      <c r="O40" s="125"/>
      <c r="P40" s="125"/>
      <c r="Q40" s="126"/>
      <c r="R40" s="23"/>
    </row>
    <row r="41" spans="1:18" ht="15">
      <c r="A41" s="41"/>
      <c r="B41" s="71" t="s">
        <v>11</v>
      </c>
      <c r="C41" s="72"/>
      <c r="D41" s="72"/>
      <c r="E41" s="72"/>
      <c r="F41" s="73"/>
      <c r="G41" s="5"/>
      <c r="H41" s="18">
        <f>N41+I41</f>
        <v>952</v>
      </c>
      <c r="I41" s="18">
        <f>SUM(I44+I43+I42)</f>
        <v>4</v>
      </c>
      <c r="J41" s="18">
        <f>SUM(J44+J43+J42)</f>
        <v>15</v>
      </c>
      <c r="K41" s="18">
        <f>SUM(K44+K43+K42)</f>
        <v>933</v>
      </c>
      <c r="L41" s="18">
        <f>SUM(L44+L43+L42)</f>
        <v>0</v>
      </c>
      <c r="M41" s="18">
        <f>SUM(M44+M43+M42)</f>
        <v>0</v>
      </c>
      <c r="N41" s="18">
        <f>SUM(J41:M41)</f>
        <v>948</v>
      </c>
      <c r="O41" s="5">
        <v>0</v>
      </c>
      <c r="P41" s="5"/>
      <c r="Q41" s="5"/>
      <c r="R41" s="23"/>
    </row>
    <row r="42" spans="1:18" ht="29.25" customHeight="1">
      <c r="A42" s="42"/>
      <c r="B42" s="74" t="s">
        <v>15</v>
      </c>
      <c r="C42" s="75"/>
      <c r="D42" s="75"/>
      <c r="E42" s="75"/>
      <c r="F42" s="76"/>
      <c r="G42" s="17"/>
      <c r="H42" s="17">
        <f>N42+I42</f>
        <v>252</v>
      </c>
      <c r="I42" s="17">
        <v>4</v>
      </c>
      <c r="J42" s="17">
        <v>15</v>
      </c>
      <c r="K42" s="17">
        <v>233</v>
      </c>
      <c r="L42" s="17">
        <v>0</v>
      </c>
      <c r="M42" s="17">
        <v>0</v>
      </c>
      <c r="N42" s="17">
        <f>SUM(J42:M42)</f>
        <v>248</v>
      </c>
      <c r="O42" s="17">
        <v>0</v>
      </c>
      <c r="P42" s="17"/>
      <c r="Q42" s="17"/>
      <c r="R42" s="23"/>
    </row>
    <row r="43" spans="1:18" ht="15">
      <c r="A43" s="42"/>
      <c r="B43" s="80" t="s">
        <v>16</v>
      </c>
      <c r="C43" s="75"/>
      <c r="D43" s="75"/>
      <c r="E43" s="75"/>
      <c r="F43" s="76"/>
      <c r="G43" s="17"/>
      <c r="H43" s="17">
        <f>N43+I43</f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f>SUM(J43:M43)</f>
        <v>0</v>
      </c>
      <c r="O43" s="17">
        <v>0</v>
      </c>
      <c r="P43" s="17"/>
      <c r="Q43" s="17"/>
      <c r="R43" s="23"/>
    </row>
    <row r="44" spans="1:18" ht="15">
      <c r="A44" s="43"/>
      <c r="B44" s="82" t="s">
        <v>23</v>
      </c>
      <c r="C44" s="83"/>
      <c r="D44" s="83"/>
      <c r="E44" s="83"/>
      <c r="F44" s="84"/>
      <c r="G44" s="17"/>
      <c r="H44" s="17">
        <f>N44+I44</f>
        <v>700</v>
      </c>
      <c r="I44" s="17">
        <v>0</v>
      </c>
      <c r="J44" s="17">
        <v>0</v>
      </c>
      <c r="K44" s="17">
        <v>700</v>
      </c>
      <c r="L44" s="17">
        <v>0</v>
      </c>
      <c r="M44" s="17">
        <v>0</v>
      </c>
      <c r="N44" s="17">
        <f>SUM(J44:M44)</f>
        <v>700</v>
      </c>
      <c r="O44" s="17">
        <v>0</v>
      </c>
      <c r="P44" s="17"/>
      <c r="Q44" s="17"/>
      <c r="R44" s="23"/>
    </row>
    <row r="45" spans="1:18" ht="47.25" customHeight="1">
      <c r="A45" s="1" t="s">
        <v>24</v>
      </c>
      <c r="B45" s="85" t="s">
        <v>36</v>
      </c>
      <c r="C45" s="86"/>
      <c r="D45" s="86"/>
      <c r="E45" s="86"/>
      <c r="F45" s="87"/>
      <c r="G45" s="124"/>
      <c r="H45" s="125"/>
      <c r="I45" s="125"/>
      <c r="J45" s="125"/>
      <c r="K45" s="125"/>
      <c r="L45" s="125"/>
      <c r="M45" s="125"/>
      <c r="N45" s="125"/>
      <c r="O45" s="125"/>
      <c r="P45" s="125"/>
      <c r="Q45" s="126"/>
      <c r="R45" s="23"/>
    </row>
    <row r="46" spans="1:18" ht="15">
      <c r="A46" s="41"/>
      <c r="B46" s="71" t="s">
        <v>11</v>
      </c>
      <c r="C46" s="72"/>
      <c r="D46" s="72"/>
      <c r="E46" s="72"/>
      <c r="F46" s="73"/>
      <c r="G46" s="5"/>
      <c r="H46" s="18">
        <f>N46+I46</f>
        <v>694</v>
      </c>
      <c r="I46" s="18">
        <v>0</v>
      </c>
      <c r="J46" s="18">
        <f>SUM(J49+J48+J47)</f>
        <v>21</v>
      </c>
      <c r="K46" s="18">
        <f>SUM(K49+K48+K47)</f>
        <v>673</v>
      </c>
      <c r="L46" s="18">
        <v>0</v>
      </c>
      <c r="M46" s="18">
        <v>0</v>
      </c>
      <c r="N46" s="18">
        <f>SUM(J46:M46)</f>
        <v>694</v>
      </c>
      <c r="O46" s="5">
        <v>0</v>
      </c>
      <c r="P46" s="5"/>
      <c r="Q46" s="5"/>
      <c r="R46" s="23"/>
    </row>
    <row r="47" spans="1:18" ht="27.75" customHeight="1">
      <c r="A47" s="42"/>
      <c r="B47" s="74" t="s">
        <v>15</v>
      </c>
      <c r="C47" s="75"/>
      <c r="D47" s="75"/>
      <c r="E47" s="75"/>
      <c r="F47" s="76"/>
      <c r="G47" s="17"/>
      <c r="H47" s="25">
        <f>N47+I47</f>
        <v>194</v>
      </c>
      <c r="I47" s="17">
        <v>0</v>
      </c>
      <c r="J47" s="17">
        <v>21</v>
      </c>
      <c r="K47" s="17">
        <v>173</v>
      </c>
      <c r="L47" s="17">
        <v>0</v>
      </c>
      <c r="M47" s="17">
        <v>0</v>
      </c>
      <c r="N47" s="17">
        <f>SUM(J47:M47)</f>
        <v>194</v>
      </c>
      <c r="O47" s="17">
        <v>0</v>
      </c>
      <c r="P47" s="17"/>
      <c r="Q47" s="17"/>
      <c r="R47" s="23"/>
    </row>
    <row r="48" spans="1:18" ht="15">
      <c r="A48" s="42"/>
      <c r="B48" s="80" t="s">
        <v>16</v>
      </c>
      <c r="C48" s="75"/>
      <c r="D48" s="75"/>
      <c r="E48" s="75"/>
      <c r="F48" s="76"/>
      <c r="G48" s="17"/>
      <c r="H48" s="17">
        <f>N48+I48</f>
        <v>500</v>
      </c>
      <c r="I48" s="17">
        <v>0</v>
      </c>
      <c r="J48" s="17">
        <v>0</v>
      </c>
      <c r="K48" s="17">
        <v>500</v>
      </c>
      <c r="L48" s="17">
        <v>0</v>
      </c>
      <c r="M48" s="17">
        <v>0</v>
      </c>
      <c r="N48" s="17">
        <f>SUM(J48:M48)</f>
        <v>500</v>
      </c>
      <c r="O48" s="17">
        <v>0</v>
      </c>
      <c r="P48" s="17"/>
      <c r="Q48" s="17"/>
      <c r="R48" s="23"/>
    </row>
    <row r="49" spans="1:18" ht="15">
      <c r="A49" s="43"/>
      <c r="B49" s="82" t="s">
        <v>23</v>
      </c>
      <c r="C49" s="83"/>
      <c r="D49" s="83"/>
      <c r="E49" s="83"/>
      <c r="F49" s="84"/>
      <c r="G49" s="17"/>
      <c r="H49" s="17">
        <f>N49</f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f>SUM(I49+J49+K49+L49+M49)</f>
        <v>0</v>
      </c>
      <c r="O49" s="17">
        <v>0</v>
      </c>
      <c r="P49" s="17"/>
      <c r="Q49" s="17"/>
      <c r="R49" s="23"/>
    </row>
    <row r="50" spans="1:18" ht="20.25" customHeight="1">
      <c r="A50" s="24" t="s">
        <v>25</v>
      </c>
      <c r="B50" s="88" t="s">
        <v>37</v>
      </c>
      <c r="C50" s="89"/>
      <c r="D50" s="89"/>
      <c r="E50" s="89"/>
      <c r="F50" s="90"/>
      <c r="G50" s="124"/>
      <c r="H50" s="125"/>
      <c r="I50" s="125"/>
      <c r="J50" s="125"/>
      <c r="K50" s="125"/>
      <c r="L50" s="125"/>
      <c r="M50" s="125"/>
      <c r="N50" s="125"/>
      <c r="O50" s="125"/>
      <c r="P50" s="125"/>
      <c r="Q50" s="126"/>
      <c r="R50" s="23"/>
    </row>
    <row r="51" spans="1:18" ht="15">
      <c r="A51" s="41"/>
      <c r="B51" s="71" t="s">
        <v>11</v>
      </c>
      <c r="C51" s="72"/>
      <c r="D51" s="72"/>
      <c r="E51" s="72"/>
      <c r="F51" s="73"/>
      <c r="G51" s="5"/>
      <c r="H51" s="18">
        <f>N51+I51</f>
        <v>408</v>
      </c>
      <c r="I51" s="18">
        <v>0</v>
      </c>
      <c r="J51" s="18">
        <f>SUM(J52+J53+J54)</f>
        <v>408</v>
      </c>
      <c r="K51" s="18">
        <v>0</v>
      </c>
      <c r="L51" s="18">
        <v>0</v>
      </c>
      <c r="M51" s="18">
        <v>0</v>
      </c>
      <c r="N51" s="18">
        <f>SUM(J51:M51)</f>
        <v>408</v>
      </c>
      <c r="O51" s="5">
        <v>0</v>
      </c>
      <c r="P51" s="5"/>
      <c r="Q51" s="5"/>
      <c r="R51" s="23"/>
    </row>
    <row r="52" spans="1:18" ht="29.25" customHeight="1">
      <c r="A52" s="42"/>
      <c r="B52" s="74" t="s">
        <v>15</v>
      </c>
      <c r="C52" s="75"/>
      <c r="D52" s="75"/>
      <c r="E52" s="75"/>
      <c r="F52" s="76"/>
      <c r="G52" s="17"/>
      <c r="H52" s="17">
        <f>N52+I52</f>
        <v>408</v>
      </c>
      <c r="I52" s="17">
        <v>0</v>
      </c>
      <c r="J52" s="17">
        <v>408</v>
      </c>
      <c r="K52" s="17">
        <v>0</v>
      </c>
      <c r="L52" s="17">
        <v>0</v>
      </c>
      <c r="M52" s="17">
        <v>0</v>
      </c>
      <c r="N52" s="17">
        <f>SUM(J52:M52)</f>
        <v>408</v>
      </c>
      <c r="O52" s="17">
        <v>0</v>
      </c>
      <c r="P52" s="17"/>
      <c r="Q52" s="17"/>
      <c r="R52" s="23"/>
    </row>
    <row r="53" spans="1:18" ht="15">
      <c r="A53" s="42"/>
      <c r="B53" s="80" t="s">
        <v>16</v>
      </c>
      <c r="C53" s="75"/>
      <c r="D53" s="75"/>
      <c r="E53" s="75"/>
      <c r="F53" s="76"/>
      <c r="G53" s="17"/>
      <c r="H53" s="17">
        <f>N53+I53</f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f>SUM(J53:M53)</f>
        <v>0</v>
      </c>
      <c r="O53" s="17">
        <v>0</v>
      </c>
      <c r="P53" s="17"/>
      <c r="Q53" s="17"/>
      <c r="R53" s="23"/>
    </row>
    <row r="54" spans="1:18" ht="15">
      <c r="A54" s="43"/>
      <c r="B54" s="82" t="s">
        <v>23</v>
      </c>
      <c r="C54" s="83"/>
      <c r="D54" s="83"/>
      <c r="E54" s="83"/>
      <c r="F54" s="84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/>
      <c r="Q54" s="17"/>
      <c r="R54" s="23" t="s">
        <v>38</v>
      </c>
    </row>
    <row r="55" spans="1:18" ht="43.5" customHeight="1">
      <c r="A55" s="1" t="s">
        <v>26</v>
      </c>
      <c r="B55" s="77" t="s">
        <v>82</v>
      </c>
      <c r="C55" s="78"/>
      <c r="D55" s="78"/>
      <c r="E55" s="78"/>
      <c r="F55" s="79"/>
      <c r="G55" s="124"/>
      <c r="H55" s="125"/>
      <c r="I55" s="125"/>
      <c r="J55" s="125"/>
      <c r="K55" s="125"/>
      <c r="L55" s="125"/>
      <c r="M55" s="125"/>
      <c r="N55" s="125"/>
      <c r="O55" s="125"/>
      <c r="P55" s="125"/>
      <c r="Q55" s="126"/>
      <c r="R55" s="23"/>
    </row>
    <row r="56" spans="1:18" ht="15">
      <c r="A56" s="41"/>
      <c r="B56" s="71" t="s">
        <v>11</v>
      </c>
      <c r="C56" s="72"/>
      <c r="D56" s="72"/>
      <c r="E56" s="72"/>
      <c r="F56" s="73"/>
      <c r="G56" s="5"/>
      <c r="H56" s="18">
        <f>N56+I56</f>
        <v>751</v>
      </c>
      <c r="I56" s="18">
        <v>0</v>
      </c>
      <c r="J56" s="18">
        <f>SUM(J59+J58+J57)</f>
        <v>751</v>
      </c>
      <c r="K56" s="18">
        <v>0</v>
      </c>
      <c r="L56" s="18">
        <v>0</v>
      </c>
      <c r="M56" s="18">
        <v>0</v>
      </c>
      <c r="N56" s="18">
        <f>SUM(J56:M56)</f>
        <v>751</v>
      </c>
      <c r="O56" s="5">
        <v>0</v>
      </c>
      <c r="P56" s="5"/>
      <c r="Q56" s="5"/>
      <c r="R56" s="23"/>
    </row>
    <row r="57" spans="1:18" ht="27.75" customHeight="1">
      <c r="A57" s="42"/>
      <c r="B57" s="74" t="s">
        <v>15</v>
      </c>
      <c r="C57" s="75"/>
      <c r="D57" s="75"/>
      <c r="E57" s="75"/>
      <c r="F57" s="76"/>
      <c r="G57" s="17"/>
      <c r="H57" s="17">
        <f>N57+I57</f>
        <v>251</v>
      </c>
      <c r="I57" s="17">
        <v>0</v>
      </c>
      <c r="J57" s="17">
        <v>251</v>
      </c>
      <c r="K57" s="17">
        <v>0</v>
      </c>
      <c r="L57" s="17">
        <v>0</v>
      </c>
      <c r="M57" s="17">
        <v>0</v>
      </c>
      <c r="N57" s="17">
        <f>SUM(J57:M57)</f>
        <v>251</v>
      </c>
      <c r="O57" s="17">
        <v>0</v>
      </c>
      <c r="P57" s="17"/>
      <c r="Q57" s="17"/>
      <c r="R57" s="23"/>
    </row>
    <row r="58" spans="1:18" ht="15">
      <c r="A58" s="42"/>
      <c r="B58" s="80" t="s">
        <v>16</v>
      </c>
      <c r="C58" s="75"/>
      <c r="D58" s="75"/>
      <c r="E58" s="75"/>
      <c r="F58" s="76"/>
      <c r="G58" s="17"/>
      <c r="H58" s="17">
        <f>N58+I58</f>
        <v>500</v>
      </c>
      <c r="I58" s="17">
        <v>0</v>
      </c>
      <c r="J58" s="17">
        <v>500</v>
      </c>
      <c r="K58" s="17">
        <v>0</v>
      </c>
      <c r="L58" s="17">
        <v>0</v>
      </c>
      <c r="M58" s="17">
        <v>0</v>
      </c>
      <c r="N58" s="17">
        <f>SUM(J58:M58)</f>
        <v>500</v>
      </c>
      <c r="O58" s="17">
        <v>0</v>
      </c>
      <c r="P58" s="17"/>
      <c r="Q58" s="17"/>
      <c r="R58" s="23"/>
    </row>
    <row r="59" spans="1:18" ht="15">
      <c r="A59" s="43"/>
      <c r="B59" s="91" t="s">
        <v>23</v>
      </c>
      <c r="C59" s="75"/>
      <c r="D59" s="75"/>
      <c r="E59" s="75"/>
      <c r="F59" s="76"/>
      <c r="G59" s="17"/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f>SUM(I59+J59+K59+L59+M59)</f>
        <v>0</v>
      </c>
      <c r="O59" s="17">
        <v>0</v>
      </c>
      <c r="P59" s="17"/>
      <c r="Q59" s="17"/>
      <c r="R59" s="23"/>
    </row>
    <row r="60" spans="1:18" ht="48" customHeight="1">
      <c r="A60" s="1" t="s">
        <v>27</v>
      </c>
      <c r="B60" s="92" t="s">
        <v>39</v>
      </c>
      <c r="C60" s="93"/>
      <c r="D60" s="93"/>
      <c r="E60" s="93"/>
      <c r="F60" s="94"/>
      <c r="G60" s="124"/>
      <c r="H60" s="125"/>
      <c r="I60" s="125"/>
      <c r="J60" s="125"/>
      <c r="K60" s="125"/>
      <c r="L60" s="125"/>
      <c r="M60" s="125"/>
      <c r="N60" s="125"/>
      <c r="O60" s="125"/>
      <c r="P60" s="125"/>
      <c r="Q60" s="126"/>
      <c r="R60" s="23"/>
    </row>
    <row r="61" spans="1:18" ht="15">
      <c r="A61" s="41"/>
      <c r="B61" s="71" t="s">
        <v>11</v>
      </c>
      <c r="C61" s="72"/>
      <c r="D61" s="72"/>
      <c r="E61" s="72"/>
      <c r="F61" s="73"/>
      <c r="G61" s="5"/>
      <c r="H61" s="18">
        <f>N61+I61</f>
        <v>2683</v>
      </c>
      <c r="I61" s="18">
        <v>0</v>
      </c>
      <c r="J61" s="18">
        <f>SUM(J64+J63+J62)</f>
        <v>30</v>
      </c>
      <c r="K61" s="18">
        <v>90</v>
      </c>
      <c r="L61" s="18">
        <f>SUM(L64+L63+L62)</f>
        <v>1000</v>
      </c>
      <c r="M61" s="18">
        <f>SUM(M64+M63+M62)</f>
        <v>1563</v>
      </c>
      <c r="N61" s="18">
        <f>SUM(J61:M61)</f>
        <v>2683</v>
      </c>
      <c r="O61" s="5">
        <v>0</v>
      </c>
      <c r="P61" s="5"/>
      <c r="Q61" s="5"/>
      <c r="R61" s="23"/>
    </row>
    <row r="62" spans="1:18" ht="33.75" customHeight="1">
      <c r="A62" s="42"/>
      <c r="B62" s="104" t="s">
        <v>15</v>
      </c>
      <c r="C62" s="105"/>
      <c r="D62" s="105"/>
      <c r="E62" s="105"/>
      <c r="F62" s="106"/>
      <c r="G62" s="17"/>
      <c r="H62" s="17">
        <f>N62+I62</f>
        <v>403</v>
      </c>
      <c r="I62" s="17">
        <v>0</v>
      </c>
      <c r="J62" s="17">
        <v>30</v>
      </c>
      <c r="K62" s="17">
        <v>90</v>
      </c>
      <c r="L62" s="17">
        <v>48</v>
      </c>
      <c r="M62" s="17">
        <v>235</v>
      </c>
      <c r="N62" s="17">
        <f>SUM(J62:M62)</f>
        <v>403</v>
      </c>
      <c r="O62" s="17">
        <v>0</v>
      </c>
      <c r="P62" s="17"/>
      <c r="Q62" s="17"/>
      <c r="R62" s="23"/>
    </row>
    <row r="63" spans="1:18" ht="15">
      <c r="A63" s="42"/>
      <c r="B63" s="107" t="s">
        <v>40</v>
      </c>
      <c r="C63" s="105"/>
      <c r="D63" s="105"/>
      <c r="E63" s="105"/>
      <c r="F63" s="106"/>
      <c r="G63" s="17"/>
      <c r="H63" s="17">
        <f>N63+I63</f>
        <v>2280</v>
      </c>
      <c r="I63" s="17">
        <v>0</v>
      </c>
      <c r="J63" s="17">
        <v>0</v>
      </c>
      <c r="K63" s="17">
        <v>0</v>
      </c>
      <c r="L63" s="17">
        <v>952</v>
      </c>
      <c r="M63" s="17">
        <v>1328</v>
      </c>
      <c r="N63" s="17">
        <f>SUM(J63:M63)</f>
        <v>2280</v>
      </c>
      <c r="O63" s="17">
        <v>0</v>
      </c>
      <c r="P63" s="17"/>
      <c r="Q63" s="17"/>
      <c r="R63" s="23"/>
    </row>
    <row r="64" spans="1:18" ht="15">
      <c r="A64" s="43"/>
      <c r="B64" s="82" t="s">
        <v>23</v>
      </c>
      <c r="C64" s="83"/>
      <c r="D64" s="83"/>
      <c r="E64" s="83"/>
      <c r="F64" s="84"/>
      <c r="G64" s="17"/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f>SUM(I64:M64)</f>
        <v>0</v>
      </c>
      <c r="O64" s="17">
        <v>0</v>
      </c>
      <c r="P64" s="17"/>
      <c r="Q64" s="17"/>
      <c r="R64" s="23"/>
    </row>
    <row r="65" spans="1:18" ht="78" customHeight="1">
      <c r="A65" s="1" t="s">
        <v>28</v>
      </c>
      <c r="B65" s="108" t="s">
        <v>41</v>
      </c>
      <c r="C65" s="109"/>
      <c r="D65" s="109"/>
      <c r="E65" s="109"/>
      <c r="F65" s="110"/>
      <c r="G65" s="124"/>
      <c r="H65" s="125"/>
      <c r="I65" s="125"/>
      <c r="J65" s="125"/>
      <c r="K65" s="125"/>
      <c r="L65" s="125"/>
      <c r="M65" s="125"/>
      <c r="N65" s="125"/>
      <c r="O65" s="125"/>
      <c r="P65" s="125"/>
      <c r="Q65" s="126"/>
      <c r="R65" s="23"/>
    </row>
    <row r="66" spans="1:18" ht="15">
      <c r="A66" s="41"/>
      <c r="B66" s="98" t="s">
        <v>11</v>
      </c>
      <c r="C66" s="99"/>
      <c r="D66" s="99"/>
      <c r="E66" s="99"/>
      <c r="F66" s="100"/>
      <c r="G66" s="5"/>
      <c r="H66" s="18">
        <f>N66+I66</f>
        <v>3494</v>
      </c>
      <c r="I66" s="18">
        <f>SUM(I69+I68+I67)</f>
        <v>9</v>
      </c>
      <c r="J66" s="18">
        <f>SUM(J69+J68+J67)</f>
        <v>64</v>
      </c>
      <c r="K66" s="18">
        <f>SUM(K69+K68+K67)</f>
        <v>1200</v>
      </c>
      <c r="L66" s="18">
        <f>SUM(L69+L68+L67)</f>
        <v>1000</v>
      </c>
      <c r="M66" s="18">
        <f>SUM(M69+M68+M67)</f>
        <v>1221</v>
      </c>
      <c r="N66" s="18">
        <f>SUM(J66:M66)</f>
        <v>3485</v>
      </c>
      <c r="O66" s="5">
        <v>0</v>
      </c>
      <c r="P66" s="5"/>
      <c r="Q66" s="5"/>
      <c r="R66" s="23"/>
    </row>
    <row r="67" spans="1:18" ht="27" customHeight="1">
      <c r="A67" s="42"/>
      <c r="B67" s="74" t="s">
        <v>15</v>
      </c>
      <c r="C67" s="75"/>
      <c r="D67" s="75"/>
      <c r="E67" s="75"/>
      <c r="F67" s="76"/>
      <c r="G67" s="17"/>
      <c r="H67" s="17">
        <f>N67+I67</f>
        <v>524</v>
      </c>
      <c r="I67" s="17">
        <v>9</v>
      </c>
      <c r="J67" s="17">
        <v>64</v>
      </c>
      <c r="K67" s="17">
        <v>118</v>
      </c>
      <c r="L67" s="17">
        <v>150</v>
      </c>
      <c r="M67" s="17">
        <v>183</v>
      </c>
      <c r="N67" s="17">
        <f>SUM(J67:M67)</f>
        <v>515</v>
      </c>
      <c r="O67" s="17">
        <v>0</v>
      </c>
      <c r="P67" s="17"/>
      <c r="Q67" s="17"/>
      <c r="R67" s="23"/>
    </row>
    <row r="68" spans="1:18" ht="15">
      <c r="A68" s="42"/>
      <c r="B68" s="80" t="s">
        <v>16</v>
      </c>
      <c r="C68" s="75"/>
      <c r="D68" s="75"/>
      <c r="E68" s="75"/>
      <c r="F68" s="76"/>
      <c r="G68" s="17"/>
      <c r="H68" s="17">
        <f>N68+I68</f>
        <v>2970</v>
      </c>
      <c r="I68" s="17">
        <v>0</v>
      </c>
      <c r="J68" s="17">
        <v>0</v>
      </c>
      <c r="K68" s="17">
        <v>1082</v>
      </c>
      <c r="L68" s="17">
        <v>850</v>
      </c>
      <c r="M68" s="17">
        <v>1038</v>
      </c>
      <c r="N68" s="17">
        <f>SUM(J68:M68)</f>
        <v>2970</v>
      </c>
      <c r="O68" s="17">
        <v>0</v>
      </c>
      <c r="P68" s="17"/>
      <c r="Q68" s="17"/>
      <c r="R68" s="23"/>
    </row>
    <row r="69" spans="1:18" ht="15">
      <c r="A69" s="43"/>
      <c r="B69" s="82" t="s">
        <v>23</v>
      </c>
      <c r="C69" s="83"/>
      <c r="D69" s="83"/>
      <c r="E69" s="83"/>
      <c r="F69" s="84"/>
      <c r="G69" s="17"/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f>SUM(I69+J69+K69+L69+M69)</f>
        <v>0</v>
      </c>
      <c r="O69" s="17">
        <v>0</v>
      </c>
      <c r="P69" s="17"/>
      <c r="Q69" s="17"/>
      <c r="R69" s="23"/>
    </row>
    <row r="70" spans="1:18" ht="18" customHeight="1">
      <c r="A70" s="24" t="s">
        <v>83</v>
      </c>
      <c r="B70" s="95" t="s">
        <v>42</v>
      </c>
      <c r="C70" s="96"/>
      <c r="D70" s="96"/>
      <c r="E70" s="96"/>
      <c r="F70" s="97"/>
      <c r="G70" s="124"/>
      <c r="H70" s="125"/>
      <c r="I70" s="125"/>
      <c r="J70" s="125"/>
      <c r="K70" s="125"/>
      <c r="L70" s="125"/>
      <c r="M70" s="125"/>
      <c r="N70" s="125"/>
      <c r="O70" s="125"/>
      <c r="P70" s="125"/>
      <c r="Q70" s="126"/>
      <c r="R70" s="23"/>
    </row>
    <row r="71" spans="1:18" ht="15">
      <c r="A71" s="41"/>
      <c r="B71" s="98" t="s">
        <v>11</v>
      </c>
      <c r="C71" s="99"/>
      <c r="D71" s="99"/>
      <c r="E71" s="99"/>
      <c r="F71" s="100"/>
      <c r="G71" s="5"/>
      <c r="H71" s="18">
        <f>N71+I71</f>
        <v>641</v>
      </c>
      <c r="I71" s="18">
        <v>0</v>
      </c>
      <c r="J71" s="18">
        <v>641</v>
      </c>
      <c r="K71" s="18">
        <v>0</v>
      </c>
      <c r="L71" s="18">
        <v>0</v>
      </c>
      <c r="M71" s="18">
        <v>0</v>
      </c>
      <c r="N71" s="18">
        <f>SUM(J71:M71)</f>
        <v>641</v>
      </c>
      <c r="O71" s="5">
        <v>0</v>
      </c>
      <c r="P71" s="5"/>
      <c r="Q71" s="5"/>
      <c r="R71" s="23"/>
    </row>
    <row r="72" spans="1:18" ht="30" customHeight="1">
      <c r="A72" s="42"/>
      <c r="B72" s="101" t="s">
        <v>15</v>
      </c>
      <c r="C72" s="102"/>
      <c r="D72" s="102"/>
      <c r="E72" s="102"/>
      <c r="F72" s="103"/>
      <c r="G72" s="17"/>
      <c r="H72" s="17">
        <f>N72+I72</f>
        <v>96</v>
      </c>
      <c r="I72" s="17">
        <v>0</v>
      </c>
      <c r="J72" s="17">
        <v>96</v>
      </c>
      <c r="K72" s="17">
        <v>0</v>
      </c>
      <c r="L72" s="17">
        <v>0</v>
      </c>
      <c r="M72" s="17">
        <v>0</v>
      </c>
      <c r="N72" s="17">
        <f>SUM(J72:M72)</f>
        <v>96</v>
      </c>
      <c r="O72" s="17">
        <v>0</v>
      </c>
      <c r="P72" s="17"/>
      <c r="Q72" s="17"/>
      <c r="R72" s="23"/>
    </row>
    <row r="73" spans="1:18" ht="15">
      <c r="A73" s="42"/>
      <c r="B73" s="114" t="s">
        <v>43</v>
      </c>
      <c r="C73" s="102"/>
      <c r="D73" s="102"/>
      <c r="E73" s="102"/>
      <c r="F73" s="103"/>
      <c r="G73" s="17"/>
      <c r="H73" s="17">
        <f>N73+I73</f>
        <v>545</v>
      </c>
      <c r="I73" s="17">
        <v>0</v>
      </c>
      <c r="J73" s="17">
        <v>545</v>
      </c>
      <c r="K73" s="17"/>
      <c r="L73" s="17"/>
      <c r="M73" s="17">
        <v>0</v>
      </c>
      <c r="N73" s="17">
        <f>SUM(J73:M73)</f>
        <v>545</v>
      </c>
      <c r="O73" s="17">
        <v>0</v>
      </c>
      <c r="P73" s="17"/>
      <c r="Q73" s="17"/>
      <c r="R73" s="23"/>
    </row>
    <row r="74" spans="1:18" ht="15">
      <c r="A74" s="43"/>
      <c r="B74" s="82" t="s">
        <v>44</v>
      </c>
      <c r="C74" s="83"/>
      <c r="D74" s="83"/>
      <c r="E74" s="83"/>
      <c r="F74" s="84"/>
      <c r="G74" s="17"/>
      <c r="H74" s="17">
        <v>0</v>
      </c>
      <c r="I74" s="17"/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/>
      <c r="Q74" s="17"/>
      <c r="R74" s="23"/>
    </row>
    <row r="75" spans="1:18" ht="21" customHeight="1">
      <c r="A75" s="24" t="s">
        <v>30</v>
      </c>
      <c r="B75" s="118" t="s">
        <v>45</v>
      </c>
      <c r="C75" s="119"/>
      <c r="D75" s="119"/>
      <c r="E75" s="119"/>
      <c r="F75" s="120"/>
      <c r="G75" s="124"/>
      <c r="H75" s="125"/>
      <c r="I75" s="125"/>
      <c r="J75" s="125"/>
      <c r="K75" s="125"/>
      <c r="L75" s="125"/>
      <c r="M75" s="125"/>
      <c r="N75" s="125"/>
      <c r="O75" s="125"/>
      <c r="P75" s="125"/>
      <c r="Q75" s="126"/>
      <c r="R75" s="23"/>
    </row>
    <row r="76" spans="1:18" ht="15">
      <c r="A76" s="41"/>
      <c r="B76" s="121" t="s">
        <v>11</v>
      </c>
      <c r="C76" s="122"/>
      <c r="D76" s="122"/>
      <c r="E76" s="122"/>
      <c r="F76" s="123"/>
      <c r="G76" s="5"/>
      <c r="H76" s="18">
        <f>N76+I76</f>
        <v>1004</v>
      </c>
      <c r="I76" s="18">
        <v>0</v>
      </c>
      <c r="J76" s="18">
        <f>SUM(J79+J78+J77)</f>
        <v>30</v>
      </c>
      <c r="K76" s="18">
        <f>SUM(K79+K78+K77)</f>
        <v>710</v>
      </c>
      <c r="L76" s="18">
        <f>SUM(L79+L78+L77)</f>
        <v>264</v>
      </c>
      <c r="M76" s="18">
        <v>0</v>
      </c>
      <c r="N76" s="18">
        <f>SUM(J76:M76)</f>
        <v>1004</v>
      </c>
      <c r="O76" s="5">
        <v>0</v>
      </c>
      <c r="P76" s="5"/>
      <c r="Q76" s="5"/>
      <c r="R76" s="23"/>
    </row>
    <row r="77" spans="1:18" ht="28.5" customHeight="1">
      <c r="A77" s="42"/>
      <c r="B77" s="74" t="s">
        <v>15</v>
      </c>
      <c r="C77" s="75"/>
      <c r="D77" s="75"/>
      <c r="E77" s="75"/>
      <c r="F77" s="76"/>
      <c r="G77" s="17"/>
      <c r="H77" s="17">
        <f>N77+I77</f>
        <v>151</v>
      </c>
      <c r="I77" s="17">
        <v>0</v>
      </c>
      <c r="J77" s="17">
        <v>30</v>
      </c>
      <c r="K77" s="17">
        <v>81</v>
      </c>
      <c r="L77" s="17">
        <v>40</v>
      </c>
      <c r="M77" s="17">
        <v>0</v>
      </c>
      <c r="N77" s="17">
        <f>SUM(J77:M77)</f>
        <v>151</v>
      </c>
      <c r="O77" s="17">
        <v>0</v>
      </c>
      <c r="P77" s="17"/>
      <c r="Q77" s="17"/>
      <c r="R77" s="23"/>
    </row>
    <row r="78" spans="1:18" ht="15">
      <c r="A78" s="42"/>
      <c r="B78" s="115" t="s">
        <v>22</v>
      </c>
      <c r="C78" s="116"/>
      <c r="D78" s="116"/>
      <c r="E78" s="116"/>
      <c r="F78" s="117"/>
      <c r="G78" s="17"/>
      <c r="H78" s="17">
        <f>N78+I78</f>
        <v>853</v>
      </c>
      <c r="I78" s="17">
        <v>0</v>
      </c>
      <c r="J78" s="17">
        <v>0</v>
      </c>
      <c r="K78" s="17">
        <v>629</v>
      </c>
      <c r="L78" s="17">
        <v>224</v>
      </c>
      <c r="M78" s="17">
        <v>0</v>
      </c>
      <c r="N78" s="17">
        <f>SUM(J78:M78)</f>
        <v>853</v>
      </c>
      <c r="O78" s="17">
        <v>0</v>
      </c>
      <c r="P78" s="17"/>
      <c r="Q78" s="17"/>
      <c r="R78" s="23"/>
    </row>
    <row r="79" spans="1:18" ht="15">
      <c r="A79" s="43"/>
      <c r="B79" s="115" t="s">
        <v>23</v>
      </c>
      <c r="C79" s="143"/>
      <c r="D79" s="143"/>
      <c r="E79" s="143"/>
      <c r="F79" s="144"/>
      <c r="G79" s="17"/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/>
      <c r="Q79" s="17"/>
      <c r="R79" s="23"/>
    </row>
    <row r="80" spans="1:18" ht="15">
      <c r="A80" s="24" t="s">
        <v>49</v>
      </c>
      <c r="B80" s="137" t="s">
        <v>47</v>
      </c>
      <c r="C80" s="138"/>
      <c r="D80" s="138"/>
      <c r="E80" s="138"/>
      <c r="F80" s="139"/>
      <c r="G80" s="124"/>
      <c r="H80" s="125"/>
      <c r="I80" s="125"/>
      <c r="J80" s="125"/>
      <c r="K80" s="125"/>
      <c r="L80" s="125"/>
      <c r="M80" s="125"/>
      <c r="N80" s="125"/>
      <c r="O80" s="125"/>
      <c r="P80" s="125"/>
      <c r="Q80" s="126"/>
      <c r="R80" s="23"/>
    </row>
    <row r="81" spans="1:18" ht="15">
      <c r="A81" s="41"/>
      <c r="B81" s="111" t="s">
        <v>11</v>
      </c>
      <c r="C81" s="112"/>
      <c r="D81" s="112"/>
      <c r="E81" s="112"/>
      <c r="F81" s="113"/>
      <c r="G81" s="5"/>
      <c r="H81" s="18">
        <f>N81+I81</f>
        <v>863</v>
      </c>
      <c r="I81" s="18">
        <v>0</v>
      </c>
      <c r="J81" s="18">
        <f>SUM(J84+J83+J82)</f>
        <v>863</v>
      </c>
      <c r="K81" s="18">
        <v>0</v>
      </c>
      <c r="L81" s="18">
        <v>0</v>
      </c>
      <c r="M81" s="18">
        <v>0</v>
      </c>
      <c r="N81" s="18">
        <f>SUM(J81:M81)</f>
        <v>863</v>
      </c>
      <c r="O81" s="5">
        <v>0</v>
      </c>
      <c r="P81" s="5"/>
      <c r="Q81" s="5"/>
      <c r="R81" s="23"/>
    </row>
    <row r="82" spans="1:18" ht="29.25" customHeight="1">
      <c r="A82" s="42"/>
      <c r="B82" s="101" t="s">
        <v>15</v>
      </c>
      <c r="C82" s="102"/>
      <c r="D82" s="102"/>
      <c r="E82" s="102"/>
      <c r="F82" s="103"/>
      <c r="G82" s="17"/>
      <c r="H82" s="17">
        <f>N82+I82</f>
        <v>223</v>
      </c>
      <c r="I82" s="17">
        <v>0</v>
      </c>
      <c r="J82" s="17">
        <v>223</v>
      </c>
      <c r="K82" s="17">
        <v>0</v>
      </c>
      <c r="L82" s="17">
        <v>0</v>
      </c>
      <c r="M82" s="17">
        <v>0</v>
      </c>
      <c r="N82" s="17">
        <f>SUM(J82:M82)</f>
        <v>223</v>
      </c>
      <c r="O82" s="17">
        <v>0</v>
      </c>
      <c r="P82" s="17"/>
      <c r="Q82" s="17"/>
      <c r="R82" s="23"/>
    </row>
    <row r="83" spans="1:18" ht="15">
      <c r="A83" s="42"/>
      <c r="B83" s="114" t="s">
        <v>33</v>
      </c>
      <c r="C83" s="102"/>
      <c r="D83" s="102"/>
      <c r="E83" s="102"/>
      <c r="F83" s="103"/>
      <c r="G83" s="17"/>
      <c r="H83" s="17">
        <f>N83+I83</f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f>SUM(J83:M83)</f>
        <v>0</v>
      </c>
      <c r="O83" s="17">
        <v>0</v>
      </c>
      <c r="P83" s="17"/>
      <c r="Q83" s="17"/>
      <c r="R83" s="23" t="s">
        <v>46</v>
      </c>
    </row>
    <row r="84" spans="1:18" ht="15">
      <c r="A84" s="43"/>
      <c r="B84" s="115" t="s">
        <v>48</v>
      </c>
      <c r="C84" s="116"/>
      <c r="D84" s="116"/>
      <c r="E84" s="116"/>
      <c r="F84" s="117"/>
      <c r="G84" s="17"/>
      <c r="H84" s="17">
        <f>N84+I84</f>
        <v>640</v>
      </c>
      <c r="I84" s="17">
        <v>0</v>
      </c>
      <c r="J84" s="17">
        <v>640</v>
      </c>
      <c r="K84" s="17">
        <v>0</v>
      </c>
      <c r="L84" s="17">
        <v>0</v>
      </c>
      <c r="M84" s="17">
        <v>0</v>
      </c>
      <c r="N84" s="17">
        <f>SUM(J84:M84)</f>
        <v>640</v>
      </c>
      <c r="O84" s="17">
        <v>0</v>
      </c>
      <c r="P84" s="17"/>
      <c r="Q84" s="17"/>
      <c r="R84" s="23"/>
    </row>
    <row r="85" spans="1:18" ht="30" customHeight="1">
      <c r="A85" s="1" t="s">
        <v>51</v>
      </c>
      <c r="B85" s="137" t="s">
        <v>50</v>
      </c>
      <c r="C85" s="138"/>
      <c r="D85" s="138"/>
      <c r="E85" s="138"/>
      <c r="F85" s="139"/>
      <c r="G85" s="124"/>
      <c r="H85" s="125"/>
      <c r="I85" s="125"/>
      <c r="J85" s="125"/>
      <c r="K85" s="125"/>
      <c r="L85" s="125"/>
      <c r="M85" s="125"/>
      <c r="N85" s="125"/>
      <c r="O85" s="125"/>
      <c r="P85" s="125"/>
      <c r="Q85" s="126"/>
      <c r="R85" s="23"/>
    </row>
    <row r="86" spans="1:18" ht="15">
      <c r="A86" s="41"/>
      <c r="B86" s="98" t="s">
        <v>11</v>
      </c>
      <c r="C86" s="99"/>
      <c r="D86" s="99"/>
      <c r="E86" s="99"/>
      <c r="F86" s="100"/>
      <c r="G86" s="5"/>
      <c r="H86" s="18">
        <v>669.5</v>
      </c>
      <c r="I86" s="18">
        <v>0</v>
      </c>
      <c r="J86" s="18">
        <f>SUM(J89+J88+J87)</f>
        <v>669.5</v>
      </c>
      <c r="K86" s="18">
        <v>0</v>
      </c>
      <c r="L86" s="18">
        <v>0</v>
      </c>
      <c r="M86" s="18">
        <v>0</v>
      </c>
      <c r="N86" s="18">
        <f>SUM(J86:M86)</f>
        <v>669.5</v>
      </c>
      <c r="O86" s="5">
        <v>0</v>
      </c>
      <c r="P86" s="5"/>
      <c r="Q86" s="5"/>
      <c r="R86" s="23"/>
    </row>
    <row r="87" spans="1:18" ht="27" customHeight="1">
      <c r="A87" s="42"/>
      <c r="B87" s="47" t="s">
        <v>15</v>
      </c>
      <c r="C87" s="47"/>
      <c r="D87" s="47"/>
      <c r="E87" s="47"/>
      <c r="F87" s="47"/>
      <c r="G87" s="17"/>
      <c r="H87" s="17">
        <v>538.5</v>
      </c>
      <c r="I87" s="17">
        <v>0</v>
      </c>
      <c r="J87" s="17">
        <v>539.5</v>
      </c>
      <c r="K87" s="17">
        <v>0</v>
      </c>
      <c r="L87" s="17">
        <v>0</v>
      </c>
      <c r="M87" s="17">
        <v>0</v>
      </c>
      <c r="N87" s="17">
        <f>SUM(J87:M87)</f>
        <v>539.5</v>
      </c>
      <c r="O87" s="17">
        <v>0</v>
      </c>
      <c r="P87" s="17"/>
      <c r="Q87" s="17"/>
      <c r="R87" s="23"/>
    </row>
    <row r="88" spans="1:18" ht="15">
      <c r="A88" s="42"/>
      <c r="B88" s="114" t="s">
        <v>16</v>
      </c>
      <c r="C88" s="102"/>
      <c r="D88" s="102"/>
      <c r="E88" s="102"/>
      <c r="F88" s="103"/>
      <c r="G88" s="17"/>
      <c r="H88" s="17">
        <f>N88+I88</f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f>SUM(J88:M88)</f>
        <v>0</v>
      </c>
      <c r="O88" s="17">
        <v>0</v>
      </c>
      <c r="P88" s="17"/>
      <c r="Q88" s="17"/>
      <c r="R88" s="23"/>
    </row>
    <row r="89" spans="1:18" ht="15">
      <c r="A89" s="43"/>
      <c r="B89" s="115" t="s">
        <v>48</v>
      </c>
      <c r="C89" s="116"/>
      <c r="D89" s="116"/>
      <c r="E89" s="116"/>
      <c r="F89" s="117"/>
      <c r="G89" s="17"/>
      <c r="H89" s="17">
        <f>N89+I89</f>
        <v>130</v>
      </c>
      <c r="I89" s="17">
        <v>0</v>
      </c>
      <c r="J89" s="17">
        <v>130</v>
      </c>
      <c r="K89" s="17">
        <v>0</v>
      </c>
      <c r="L89" s="17">
        <v>0</v>
      </c>
      <c r="M89" s="17">
        <v>0</v>
      </c>
      <c r="N89" s="17">
        <f>SUM(J89:M89)</f>
        <v>130</v>
      </c>
      <c r="O89" s="17">
        <v>0</v>
      </c>
      <c r="P89" s="17"/>
      <c r="Q89" s="17"/>
      <c r="R89" s="23"/>
    </row>
    <row r="90" spans="1:18" ht="24.75" customHeight="1">
      <c r="A90" s="31" t="s">
        <v>54</v>
      </c>
      <c r="B90" s="140" t="s">
        <v>52</v>
      </c>
      <c r="C90" s="141"/>
      <c r="D90" s="141"/>
      <c r="E90" s="141"/>
      <c r="F90" s="142"/>
      <c r="G90" s="165"/>
      <c r="H90" s="166"/>
      <c r="I90" s="166"/>
      <c r="J90" s="166"/>
      <c r="K90" s="166"/>
      <c r="L90" s="166"/>
      <c r="M90" s="166"/>
      <c r="N90" s="166"/>
      <c r="O90" s="166"/>
      <c r="P90" s="166"/>
      <c r="Q90" s="167"/>
      <c r="R90" s="23"/>
    </row>
    <row r="91" spans="1:18" ht="15">
      <c r="A91" s="41"/>
      <c r="B91" s="98" t="s">
        <v>11</v>
      </c>
      <c r="C91" s="99"/>
      <c r="D91" s="99"/>
      <c r="E91" s="99"/>
      <c r="F91" s="100"/>
      <c r="G91" s="5"/>
      <c r="H91" s="18">
        <f>N91+I91</f>
        <v>100</v>
      </c>
      <c r="I91" s="18">
        <v>0</v>
      </c>
      <c r="J91" s="18">
        <f>SUM(J94+J93+J92)</f>
        <v>100</v>
      </c>
      <c r="K91" s="18">
        <v>0</v>
      </c>
      <c r="L91" s="18">
        <v>0</v>
      </c>
      <c r="M91" s="18">
        <v>0</v>
      </c>
      <c r="N91" s="18">
        <f>SUM(J91:M91)</f>
        <v>100</v>
      </c>
      <c r="O91" s="5">
        <v>0</v>
      </c>
      <c r="P91" s="5"/>
      <c r="Q91" s="5"/>
      <c r="R91" s="23"/>
    </row>
    <row r="92" spans="1:18" ht="27.75" customHeight="1">
      <c r="A92" s="42"/>
      <c r="B92" s="101" t="s">
        <v>15</v>
      </c>
      <c r="C92" s="102"/>
      <c r="D92" s="102"/>
      <c r="E92" s="102"/>
      <c r="F92" s="103"/>
      <c r="G92" s="17"/>
      <c r="H92" s="17">
        <f>N92+I92</f>
        <v>50</v>
      </c>
      <c r="I92" s="17">
        <v>0</v>
      </c>
      <c r="J92" s="17">
        <v>50</v>
      </c>
      <c r="K92" s="17">
        <v>0</v>
      </c>
      <c r="L92" s="17">
        <v>0</v>
      </c>
      <c r="M92" s="17">
        <v>0</v>
      </c>
      <c r="N92" s="17">
        <f>SUM(J92:M92)</f>
        <v>50</v>
      </c>
      <c r="O92" s="17">
        <v>0</v>
      </c>
      <c r="P92" s="17"/>
      <c r="Q92" s="17"/>
      <c r="R92" s="23"/>
    </row>
    <row r="93" spans="1:18" ht="15">
      <c r="A93" s="42"/>
      <c r="B93" s="114" t="s">
        <v>16</v>
      </c>
      <c r="C93" s="102"/>
      <c r="D93" s="102"/>
      <c r="E93" s="102"/>
      <c r="F93" s="103"/>
      <c r="G93" s="17"/>
      <c r="H93" s="17">
        <f>N93+I93</f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f>SUM(J93:M93)</f>
        <v>0</v>
      </c>
      <c r="O93" s="17">
        <v>0</v>
      </c>
      <c r="P93" s="17"/>
      <c r="Q93" s="17"/>
      <c r="R93" s="23"/>
    </row>
    <row r="94" spans="1:18" ht="15">
      <c r="A94" s="43"/>
      <c r="B94" s="91" t="s">
        <v>53</v>
      </c>
      <c r="C94" s="75"/>
      <c r="D94" s="75"/>
      <c r="E94" s="75"/>
      <c r="F94" s="76"/>
      <c r="G94" s="17"/>
      <c r="H94" s="17">
        <f>N94+I94</f>
        <v>50</v>
      </c>
      <c r="I94" s="17">
        <v>0</v>
      </c>
      <c r="J94" s="17">
        <v>50</v>
      </c>
      <c r="K94" s="17">
        <v>0</v>
      </c>
      <c r="L94" s="17">
        <v>0</v>
      </c>
      <c r="M94" s="17">
        <v>0</v>
      </c>
      <c r="N94" s="17">
        <f>SUM(J94:M94)</f>
        <v>50</v>
      </c>
      <c r="O94" s="17">
        <v>0</v>
      </c>
      <c r="P94" s="17"/>
      <c r="Q94" s="17"/>
      <c r="R94" s="23"/>
    </row>
    <row r="95" spans="1:18" ht="24" customHeight="1">
      <c r="A95" s="1" t="s">
        <v>56</v>
      </c>
      <c r="B95" s="134" t="s">
        <v>55</v>
      </c>
      <c r="C95" s="135"/>
      <c r="D95" s="135"/>
      <c r="E95" s="135"/>
      <c r="F95" s="136"/>
      <c r="G95" s="124"/>
      <c r="H95" s="125"/>
      <c r="I95" s="125"/>
      <c r="J95" s="125"/>
      <c r="K95" s="125"/>
      <c r="L95" s="125"/>
      <c r="M95" s="125"/>
      <c r="N95" s="125"/>
      <c r="O95" s="125"/>
      <c r="P95" s="125"/>
      <c r="Q95" s="126"/>
      <c r="R95" s="23"/>
    </row>
    <row r="96" spans="1:18" ht="15">
      <c r="A96" s="41"/>
      <c r="B96" s="98" t="s">
        <v>11</v>
      </c>
      <c r="C96" s="99"/>
      <c r="D96" s="99"/>
      <c r="E96" s="99"/>
      <c r="F96" s="100"/>
      <c r="G96" s="5"/>
      <c r="H96" s="18">
        <f>N96+I96</f>
        <v>300</v>
      </c>
      <c r="I96" s="18">
        <v>0</v>
      </c>
      <c r="J96" s="18">
        <f>SUM(J99+J98+J97)</f>
        <v>300</v>
      </c>
      <c r="K96" s="18">
        <v>0</v>
      </c>
      <c r="L96" s="18">
        <v>0</v>
      </c>
      <c r="M96" s="18">
        <v>0</v>
      </c>
      <c r="N96" s="18">
        <f>SUM(J96:M96)</f>
        <v>300</v>
      </c>
      <c r="O96" s="5">
        <v>0</v>
      </c>
      <c r="P96" s="5"/>
      <c r="Q96" s="5"/>
      <c r="R96" s="23"/>
    </row>
    <row r="97" spans="1:18" ht="28.5" customHeight="1">
      <c r="A97" s="42"/>
      <c r="B97" s="74" t="s">
        <v>15</v>
      </c>
      <c r="C97" s="75"/>
      <c r="D97" s="75"/>
      <c r="E97" s="75"/>
      <c r="F97" s="76"/>
      <c r="G97" s="17"/>
      <c r="H97" s="17">
        <f>N97+I97</f>
        <v>150</v>
      </c>
      <c r="I97" s="17">
        <v>0</v>
      </c>
      <c r="J97" s="17">
        <v>150</v>
      </c>
      <c r="K97" s="17">
        <v>0</v>
      </c>
      <c r="L97" s="17">
        <v>0</v>
      </c>
      <c r="M97" s="17">
        <v>0</v>
      </c>
      <c r="N97" s="17">
        <f>SUM(J97:M97)</f>
        <v>150</v>
      </c>
      <c r="O97" s="17">
        <v>0</v>
      </c>
      <c r="P97" s="17"/>
      <c r="Q97" s="17"/>
      <c r="R97" s="23"/>
    </row>
    <row r="98" spans="1:18" ht="15">
      <c r="A98" s="42"/>
      <c r="B98" s="80" t="s">
        <v>33</v>
      </c>
      <c r="C98" s="75"/>
      <c r="D98" s="75"/>
      <c r="E98" s="75"/>
      <c r="F98" s="76"/>
      <c r="G98" s="17"/>
      <c r="H98" s="17">
        <f>N98+I98</f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f>SUM(J98:M98)</f>
        <v>0</v>
      </c>
      <c r="O98" s="17">
        <v>0</v>
      </c>
      <c r="P98" s="17"/>
      <c r="Q98" s="17"/>
      <c r="R98" s="23"/>
    </row>
    <row r="99" spans="1:18" ht="15">
      <c r="A99" s="43"/>
      <c r="B99" s="82" t="s">
        <v>23</v>
      </c>
      <c r="C99" s="83"/>
      <c r="D99" s="83"/>
      <c r="E99" s="83"/>
      <c r="F99" s="84"/>
      <c r="G99" s="17"/>
      <c r="H99" s="17">
        <f>N99+I99</f>
        <v>150</v>
      </c>
      <c r="I99" s="17">
        <v>0</v>
      </c>
      <c r="J99" s="17">
        <v>150</v>
      </c>
      <c r="K99" s="17">
        <v>0</v>
      </c>
      <c r="L99" s="17">
        <v>0</v>
      </c>
      <c r="M99" s="17">
        <v>0</v>
      </c>
      <c r="N99" s="17">
        <f>SUM(J99:M99)</f>
        <v>150</v>
      </c>
      <c r="O99" s="17">
        <v>0</v>
      </c>
      <c r="P99" s="17"/>
      <c r="Q99" s="17"/>
      <c r="R99" s="23"/>
    </row>
    <row r="100" spans="1:18" ht="45.75" customHeight="1">
      <c r="A100" s="1" t="s">
        <v>75</v>
      </c>
      <c r="B100" s="130" t="s">
        <v>57</v>
      </c>
      <c r="C100" s="131"/>
      <c r="D100" s="131"/>
      <c r="E100" s="131"/>
      <c r="F100" s="132"/>
      <c r="G100" s="124"/>
      <c r="H100" s="125"/>
      <c r="I100" s="125"/>
      <c r="J100" s="125"/>
      <c r="K100" s="125"/>
      <c r="L100" s="125"/>
      <c r="M100" s="125"/>
      <c r="N100" s="125"/>
      <c r="O100" s="125"/>
      <c r="P100" s="125"/>
      <c r="Q100" s="126"/>
      <c r="R100" s="23"/>
    </row>
    <row r="101" spans="1:18" ht="18.75" customHeight="1">
      <c r="A101" s="41"/>
      <c r="B101" s="133" t="s">
        <v>11</v>
      </c>
      <c r="C101" s="109"/>
      <c r="D101" s="109"/>
      <c r="E101" s="109"/>
      <c r="F101" s="110"/>
      <c r="G101" s="5"/>
      <c r="H101" s="18">
        <f>N101+I101</f>
        <v>3328</v>
      </c>
      <c r="I101" s="18">
        <v>0</v>
      </c>
      <c r="J101" s="18">
        <f>SUM(J104+J103+J102)</f>
        <v>56</v>
      </c>
      <c r="K101" s="18">
        <f>SUM(K104+K103+K102)</f>
        <v>700</v>
      </c>
      <c r="L101" s="18">
        <f>SUM(L104+L103+L102)</f>
        <v>1000</v>
      </c>
      <c r="M101" s="18">
        <f>SUM(M104+M103+M102)</f>
        <v>1572</v>
      </c>
      <c r="N101" s="18">
        <f>SUM(J101:M101)</f>
        <v>3328</v>
      </c>
      <c r="O101" s="5">
        <v>0</v>
      </c>
      <c r="P101" s="5"/>
      <c r="Q101" s="5"/>
      <c r="R101" s="23"/>
    </row>
    <row r="102" spans="1:18" ht="26.25" customHeight="1">
      <c r="A102" s="42"/>
      <c r="B102" s="101" t="s">
        <v>15</v>
      </c>
      <c r="C102" s="102"/>
      <c r="D102" s="102"/>
      <c r="E102" s="102"/>
      <c r="F102" s="103"/>
      <c r="G102" s="17"/>
      <c r="H102" s="17">
        <v>499</v>
      </c>
      <c r="I102" s="17">
        <v>0</v>
      </c>
      <c r="J102" s="17">
        <v>56</v>
      </c>
      <c r="K102" s="17">
        <v>57</v>
      </c>
      <c r="L102" s="17">
        <v>150</v>
      </c>
      <c r="M102" s="17">
        <v>236</v>
      </c>
      <c r="N102" s="17">
        <v>499</v>
      </c>
      <c r="O102" s="17">
        <v>0</v>
      </c>
      <c r="P102" s="17"/>
      <c r="Q102" s="17"/>
      <c r="R102" s="23"/>
    </row>
    <row r="103" spans="1:18" ht="15">
      <c r="A103" s="42"/>
      <c r="B103" s="114" t="s">
        <v>40</v>
      </c>
      <c r="C103" s="102"/>
      <c r="D103" s="102"/>
      <c r="E103" s="102"/>
      <c r="F103" s="103"/>
      <c r="G103" s="17"/>
      <c r="H103" s="17">
        <f>N103</f>
        <v>2829</v>
      </c>
      <c r="I103" s="17">
        <v>0</v>
      </c>
      <c r="J103" s="17">
        <v>0</v>
      </c>
      <c r="K103" s="17">
        <v>643</v>
      </c>
      <c r="L103" s="17">
        <v>850</v>
      </c>
      <c r="M103" s="17">
        <v>1336</v>
      </c>
      <c r="N103" s="17">
        <f>SUM(J103:M103)</f>
        <v>2829</v>
      </c>
      <c r="O103" s="17">
        <v>0</v>
      </c>
      <c r="P103" s="17"/>
      <c r="Q103" s="17"/>
      <c r="R103" s="23"/>
    </row>
    <row r="104" spans="1:18" ht="15">
      <c r="A104" s="43"/>
      <c r="B104" s="115" t="s">
        <v>58</v>
      </c>
      <c r="C104" s="116"/>
      <c r="D104" s="116"/>
      <c r="E104" s="116"/>
      <c r="F104" s="117"/>
      <c r="G104" s="17"/>
      <c r="H104" s="17">
        <f>N104+I104</f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/>
      <c r="Q104" s="17"/>
      <c r="R104" s="23"/>
    </row>
    <row r="105" spans="1:18" ht="31.5" customHeight="1">
      <c r="A105" s="1" t="s">
        <v>76</v>
      </c>
      <c r="B105" s="137" t="s">
        <v>59</v>
      </c>
      <c r="C105" s="138"/>
      <c r="D105" s="138"/>
      <c r="E105" s="138"/>
      <c r="F105" s="139"/>
      <c r="G105" s="124"/>
      <c r="H105" s="125"/>
      <c r="I105" s="125"/>
      <c r="J105" s="125"/>
      <c r="K105" s="125"/>
      <c r="L105" s="125"/>
      <c r="M105" s="125"/>
      <c r="N105" s="125"/>
      <c r="O105" s="125"/>
      <c r="P105" s="125"/>
      <c r="Q105" s="126"/>
      <c r="R105" s="23"/>
    </row>
    <row r="106" spans="1:18" ht="15">
      <c r="A106" s="41"/>
      <c r="B106" s="181" t="s">
        <v>11</v>
      </c>
      <c r="C106" s="182"/>
      <c r="D106" s="182"/>
      <c r="E106" s="182"/>
      <c r="F106" s="183"/>
      <c r="G106" s="5"/>
      <c r="H106" s="18">
        <f>N106+I106</f>
        <v>680</v>
      </c>
      <c r="I106" s="18">
        <v>0</v>
      </c>
      <c r="J106" s="18">
        <v>0</v>
      </c>
      <c r="K106" s="18">
        <f>SUM(K109+K108+K107)</f>
        <v>10</v>
      </c>
      <c r="L106" s="18">
        <f>SUM(L109+L108+L107)</f>
        <v>670</v>
      </c>
      <c r="M106" s="18">
        <v>0</v>
      </c>
      <c r="N106" s="18">
        <f>SUM(J106:M106)</f>
        <v>680</v>
      </c>
      <c r="O106" s="5">
        <v>0</v>
      </c>
      <c r="P106" s="5"/>
      <c r="Q106" s="5"/>
      <c r="R106" s="23"/>
    </row>
    <row r="107" spans="1:18" ht="27.75" customHeight="1">
      <c r="A107" s="42"/>
      <c r="B107" s="101" t="s">
        <v>15</v>
      </c>
      <c r="C107" s="102"/>
      <c r="D107" s="102"/>
      <c r="E107" s="102"/>
      <c r="F107" s="103"/>
      <c r="G107" s="17"/>
      <c r="H107" s="17">
        <v>180</v>
      </c>
      <c r="I107" s="17">
        <v>0</v>
      </c>
      <c r="J107" s="17">
        <v>0</v>
      </c>
      <c r="K107" s="17">
        <v>10</v>
      </c>
      <c r="L107" s="17">
        <v>170</v>
      </c>
      <c r="M107" s="17">
        <v>0</v>
      </c>
      <c r="N107" s="17">
        <f>SUM(M107+L107+K107+J107)</f>
        <v>180</v>
      </c>
      <c r="O107" s="17">
        <v>0</v>
      </c>
      <c r="P107" s="17"/>
      <c r="Q107" s="17"/>
      <c r="R107" s="23"/>
    </row>
    <row r="108" spans="1:18" ht="15">
      <c r="A108" s="42"/>
      <c r="B108" s="114" t="s">
        <v>16</v>
      </c>
      <c r="C108" s="102"/>
      <c r="D108" s="102"/>
      <c r="E108" s="102"/>
      <c r="F108" s="103"/>
      <c r="G108" s="17"/>
      <c r="H108" s="17">
        <v>500</v>
      </c>
      <c r="I108" s="17">
        <v>0</v>
      </c>
      <c r="J108" s="17">
        <v>0</v>
      </c>
      <c r="K108" s="17">
        <v>0</v>
      </c>
      <c r="L108" s="17">
        <v>500</v>
      </c>
      <c r="M108" s="17">
        <v>0</v>
      </c>
      <c r="N108" s="17">
        <f>SUM(J108:M108)</f>
        <v>500</v>
      </c>
      <c r="O108" s="17">
        <v>0</v>
      </c>
      <c r="P108" s="17"/>
      <c r="Q108" s="17"/>
      <c r="R108" s="23"/>
    </row>
    <row r="109" spans="1:18" ht="15">
      <c r="A109" s="43"/>
      <c r="B109" s="82" t="s">
        <v>58</v>
      </c>
      <c r="C109" s="83"/>
      <c r="D109" s="83"/>
      <c r="E109" s="83"/>
      <c r="F109" s="84"/>
      <c r="G109" s="17"/>
      <c r="H109" s="17">
        <f>N109+I109</f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/>
      <c r="Q109" s="17"/>
      <c r="R109" s="23"/>
    </row>
    <row r="110" spans="1:18" ht="32.25" customHeight="1">
      <c r="A110" s="1" t="s">
        <v>62</v>
      </c>
      <c r="B110" s="68" t="s">
        <v>61</v>
      </c>
      <c r="C110" s="69"/>
      <c r="D110" s="69"/>
      <c r="E110" s="69"/>
      <c r="F110" s="70"/>
      <c r="G110" s="124"/>
      <c r="H110" s="125"/>
      <c r="I110" s="125"/>
      <c r="J110" s="125"/>
      <c r="K110" s="125"/>
      <c r="L110" s="125"/>
      <c r="M110" s="125"/>
      <c r="N110" s="125"/>
      <c r="O110" s="125"/>
      <c r="P110" s="125"/>
      <c r="Q110" s="126"/>
      <c r="R110" s="23"/>
    </row>
    <row r="111" spans="1:18" ht="15">
      <c r="A111" s="41"/>
      <c r="B111" s="98" t="s">
        <v>11</v>
      </c>
      <c r="C111" s="99"/>
      <c r="D111" s="99"/>
      <c r="E111" s="99"/>
      <c r="F111" s="100"/>
      <c r="G111" s="5"/>
      <c r="H111" s="18">
        <f>N111</f>
        <v>1224</v>
      </c>
      <c r="I111" s="18">
        <v>0</v>
      </c>
      <c r="J111" s="18">
        <v>0</v>
      </c>
      <c r="K111" s="18">
        <f>SUM(K114+K113+K112)</f>
        <v>408</v>
      </c>
      <c r="L111" s="18">
        <f>SUM(L114+L112+L113)</f>
        <v>408</v>
      </c>
      <c r="M111" s="18">
        <f>SUM(M114+M113+M112)</f>
        <v>408</v>
      </c>
      <c r="N111" s="18">
        <f>SUM(I111:M111)</f>
        <v>1224</v>
      </c>
      <c r="O111" s="5">
        <v>0</v>
      </c>
      <c r="P111" s="5"/>
      <c r="Q111" s="5"/>
      <c r="R111" s="23"/>
    </row>
    <row r="112" spans="1:18" ht="30.75" customHeight="1">
      <c r="A112" s="42"/>
      <c r="B112" s="101" t="s">
        <v>15</v>
      </c>
      <c r="C112" s="102"/>
      <c r="D112" s="102"/>
      <c r="E112" s="102"/>
      <c r="F112" s="103"/>
      <c r="G112" s="17"/>
      <c r="H112" s="17">
        <f>N112</f>
        <v>819</v>
      </c>
      <c r="I112" s="17">
        <v>0</v>
      </c>
      <c r="J112" s="17">
        <v>0</v>
      </c>
      <c r="K112" s="17">
        <v>273</v>
      </c>
      <c r="L112" s="17">
        <v>273</v>
      </c>
      <c r="M112" s="17">
        <v>273</v>
      </c>
      <c r="N112" s="17">
        <f>SUM(I112:M112)</f>
        <v>819</v>
      </c>
      <c r="O112" s="17">
        <v>0</v>
      </c>
      <c r="P112" s="17"/>
      <c r="Q112" s="17"/>
      <c r="R112" s="23" t="s">
        <v>60</v>
      </c>
    </row>
    <row r="113" spans="1:18" ht="15">
      <c r="A113" s="42"/>
      <c r="B113" s="114" t="s">
        <v>33</v>
      </c>
      <c r="C113" s="102"/>
      <c r="D113" s="102"/>
      <c r="E113" s="102"/>
      <c r="F113" s="103"/>
      <c r="G113" s="17"/>
      <c r="H113" s="17">
        <f>N113</f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f>SUM(I113:M113)</f>
        <v>0</v>
      </c>
      <c r="O113" s="17">
        <v>0</v>
      </c>
      <c r="P113" s="17"/>
      <c r="Q113" s="17"/>
      <c r="R113" s="23"/>
    </row>
    <row r="114" spans="1:18" ht="15">
      <c r="A114" s="43"/>
      <c r="B114" s="115" t="s">
        <v>23</v>
      </c>
      <c r="C114" s="116"/>
      <c r="D114" s="116"/>
      <c r="E114" s="116"/>
      <c r="F114" s="117"/>
      <c r="G114" s="17"/>
      <c r="H114" s="17">
        <f>N114</f>
        <v>405</v>
      </c>
      <c r="I114" s="17">
        <v>0</v>
      </c>
      <c r="J114" s="17">
        <v>0</v>
      </c>
      <c r="K114" s="17">
        <v>135</v>
      </c>
      <c r="L114" s="17">
        <v>135</v>
      </c>
      <c r="M114" s="17">
        <v>135</v>
      </c>
      <c r="N114" s="17">
        <f>SUM(K114:M114)</f>
        <v>405</v>
      </c>
      <c r="O114" s="17">
        <v>0</v>
      </c>
      <c r="P114" s="17"/>
      <c r="Q114" s="17"/>
      <c r="R114" s="23"/>
    </row>
    <row r="115" spans="1:18" ht="20.25" customHeight="1">
      <c r="A115" s="24" t="s">
        <v>65</v>
      </c>
      <c r="B115" s="148" t="s">
        <v>63</v>
      </c>
      <c r="C115" s="149"/>
      <c r="D115" s="149"/>
      <c r="E115" s="149"/>
      <c r="F115" s="150"/>
      <c r="G115" s="124"/>
      <c r="H115" s="125"/>
      <c r="I115" s="125"/>
      <c r="J115" s="125"/>
      <c r="K115" s="125"/>
      <c r="L115" s="125"/>
      <c r="M115" s="125"/>
      <c r="N115" s="125"/>
      <c r="O115" s="125"/>
      <c r="P115" s="125"/>
      <c r="Q115" s="126"/>
      <c r="R115" s="23"/>
    </row>
    <row r="116" spans="1:18" ht="15">
      <c r="A116" s="41"/>
      <c r="B116" s="98" t="s">
        <v>11</v>
      </c>
      <c r="C116" s="99"/>
      <c r="D116" s="99"/>
      <c r="E116" s="99"/>
      <c r="F116" s="100"/>
      <c r="G116" s="5"/>
      <c r="H116" s="18">
        <f>N116</f>
        <v>100</v>
      </c>
      <c r="I116" s="18">
        <v>0</v>
      </c>
      <c r="J116" s="18">
        <f>SUM(J119+J118+J117)</f>
        <v>100</v>
      </c>
      <c r="K116" s="18">
        <v>0</v>
      </c>
      <c r="L116" s="18">
        <v>0</v>
      </c>
      <c r="M116" s="18">
        <v>0</v>
      </c>
      <c r="N116" s="18">
        <f>SUM(I116:M116)</f>
        <v>100</v>
      </c>
      <c r="O116" s="5">
        <v>0</v>
      </c>
      <c r="P116" s="5"/>
      <c r="Q116" s="5"/>
      <c r="R116" s="23"/>
    </row>
    <row r="117" spans="1:18" ht="27" customHeight="1">
      <c r="A117" s="42"/>
      <c r="B117" s="101" t="s">
        <v>15</v>
      </c>
      <c r="C117" s="102"/>
      <c r="D117" s="102"/>
      <c r="E117" s="102"/>
      <c r="F117" s="103"/>
      <c r="G117" s="17"/>
      <c r="H117" s="17">
        <f>N117</f>
        <v>100</v>
      </c>
      <c r="I117" s="17">
        <v>0</v>
      </c>
      <c r="J117" s="17">
        <v>100</v>
      </c>
      <c r="K117" s="17">
        <v>0</v>
      </c>
      <c r="L117" s="17">
        <v>0</v>
      </c>
      <c r="M117" s="17">
        <v>0</v>
      </c>
      <c r="N117" s="17">
        <f>SUM(I117:M117)</f>
        <v>100</v>
      </c>
      <c r="O117" s="17">
        <v>0</v>
      </c>
      <c r="P117" s="17"/>
      <c r="Q117" s="17"/>
      <c r="R117" s="23"/>
    </row>
    <row r="118" spans="1:18" ht="15">
      <c r="A118" s="42"/>
      <c r="B118" s="114" t="s">
        <v>64</v>
      </c>
      <c r="C118" s="102"/>
      <c r="D118" s="102"/>
      <c r="E118" s="102"/>
      <c r="F118" s="103"/>
      <c r="G118" s="17"/>
      <c r="H118" s="17">
        <f>N118</f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f>SUM(I118:M118)</f>
        <v>0</v>
      </c>
      <c r="O118" s="17">
        <v>0</v>
      </c>
      <c r="P118" s="17"/>
      <c r="Q118" s="17"/>
      <c r="R118" s="23"/>
    </row>
    <row r="119" spans="1:18" ht="15">
      <c r="A119" s="43"/>
      <c r="B119" s="115" t="s">
        <v>23</v>
      </c>
      <c r="C119" s="116"/>
      <c r="D119" s="116"/>
      <c r="E119" s="116"/>
      <c r="F119" s="117"/>
      <c r="G119" s="17"/>
      <c r="H119" s="17">
        <f>N119</f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f>SUM(I119:M119)</f>
        <v>0</v>
      </c>
      <c r="O119" s="17">
        <v>0</v>
      </c>
      <c r="P119" s="17"/>
      <c r="Q119" s="17"/>
      <c r="R119" s="23"/>
    </row>
    <row r="120" spans="1:18" ht="32.25" customHeight="1">
      <c r="A120" s="1" t="s">
        <v>67</v>
      </c>
      <c r="B120" s="151" t="s">
        <v>66</v>
      </c>
      <c r="C120" s="152"/>
      <c r="D120" s="152"/>
      <c r="E120" s="152"/>
      <c r="F120" s="153"/>
      <c r="G120" s="124"/>
      <c r="H120" s="125"/>
      <c r="I120" s="125"/>
      <c r="J120" s="125"/>
      <c r="K120" s="125"/>
      <c r="L120" s="125"/>
      <c r="M120" s="125"/>
      <c r="N120" s="125"/>
      <c r="O120" s="125"/>
      <c r="P120" s="125"/>
      <c r="Q120" s="126"/>
      <c r="R120" s="23"/>
    </row>
    <row r="121" spans="1:18" ht="15">
      <c r="A121" s="41"/>
      <c r="B121" s="98" t="s">
        <v>11</v>
      </c>
      <c r="C121" s="99"/>
      <c r="D121" s="99"/>
      <c r="E121" s="99"/>
      <c r="F121" s="100"/>
      <c r="G121" s="5"/>
      <c r="H121" s="18">
        <f>N121</f>
        <v>240</v>
      </c>
      <c r="I121" s="18">
        <v>0</v>
      </c>
      <c r="J121" s="18">
        <f>SUM(J124+J123+J122)</f>
        <v>120</v>
      </c>
      <c r="K121" s="18">
        <f>SUM(K124+K123+K122)</f>
        <v>120</v>
      </c>
      <c r="L121" s="18">
        <v>0</v>
      </c>
      <c r="M121" s="18">
        <v>0</v>
      </c>
      <c r="N121" s="18">
        <f>SUM(I121:M121)</f>
        <v>240</v>
      </c>
      <c r="O121" s="5">
        <v>0</v>
      </c>
      <c r="P121" s="5"/>
      <c r="Q121" s="5"/>
      <c r="R121" s="23"/>
    </row>
    <row r="122" spans="1:18" ht="28.5" customHeight="1">
      <c r="A122" s="42"/>
      <c r="B122" s="101" t="s">
        <v>15</v>
      </c>
      <c r="C122" s="102"/>
      <c r="D122" s="102"/>
      <c r="E122" s="102"/>
      <c r="F122" s="103"/>
      <c r="G122" s="17"/>
      <c r="H122" s="17">
        <f>N122</f>
        <v>240</v>
      </c>
      <c r="I122" s="17">
        <v>0</v>
      </c>
      <c r="J122" s="17">
        <v>120</v>
      </c>
      <c r="K122" s="17">
        <v>120</v>
      </c>
      <c r="L122" s="17">
        <v>0</v>
      </c>
      <c r="M122" s="17">
        <v>0</v>
      </c>
      <c r="N122" s="17">
        <f>SUM(I122:M122)</f>
        <v>240</v>
      </c>
      <c r="O122" s="17">
        <v>0</v>
      </c>
      <c r="P122" s="17"/>
      <c r="Q122" s="17"/>
      <c r="R122" s="23"/>
    </row>
    <row r="123" spans="1:18" ht="15">
      <c r="A123" s="42"/>
      <c r="B123" s="168" t="s">
        <v>16</v>
      </c>
      <c r="C123" s="169"/>
      <c r="D123" s="169"/>
      <c r="E123" s="169"/>
      <c r="F123" s="170"/>
      <c r="G123" s="14"/>
      <c r="H123" s="14">
        <f>N123</f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f>SUM(I123:M123)</f>
        <v>0</v>
      </c>
      <c r="O123" s="14">
        <v>0</v>
      </c>
      <c r="P123" s="14"/>
      <c r="Q123" s="14"/>
      <c r="R123" s="23"/>
    </row>
    <row r="124" spans="1:18" ht="15">
      <c r="A124" s="43"/>
      <c r="B124" s="115" t="s">
        <v>23</v>
      </c>
      <c r="C124" s="116"/>
      <c r="D124" s="116"/>
      <c r="E124" s="116"/>
      <c r="F124" s="117"/>
      <c r="G124" s="17"/>
      <c r="H124" s="17">
        <f>N124</f>
        <v>0</v>
      </c>
      <c r="I124" s="17"/>
      <c r="J124" s="17">
        <v>0</v>
      </c>
      <c r="K124" s="17">
        <v>0</v>
      </c>
      <c r="L124" s="17">
        <v>0</v>
      </c>
      <c r="M124" s="17">
        <v>0</v>
      </c>
      <c r="N124" s="17">
        <f>SUM(I124:M124)</f>
        <v>0</v>
      </c>
      <c r="O124" s="17">
        <v>0</v>
      </c>
      <c r="P124" s="17"/>
      <c r="Q124" s="17"/>
      <c r="R124" s="23"/>
    </row>
    <row r="125" spans="1:18" ht="20.25" customHeight="1">
      <c r="A125" s="1" t="s">
        <v>77</v>
      </c>
      <c r="B125" s="162" t="s">
        <v>68</v>
      </c>
      <c r="C125" s="163"/>
      <c r="D125" s="163"/>
      <c r="E125" s="163"/>
      <c r="F125" s="164"/>
      <c r="G125" s="124"/>
      <c r="H125" s="125"/>
      <c r="I125" s="125"/>
      <c r="J125" s="125"/>
      <c r="K125" s="125"/>
      <c r="L125" s="125"/>
      <c r="M125" s="125"/>
      <c r="N125" s="125"/>
      <c r="O125" s="125"/>
      <c r="P125" s="125"/>
      <c r="Q125" s="126"/>
      <c r="R125" s="23"/>
    </row>
    <row r="126" spans="1:17" ht="15">
      <c r="A126" s="41"/>
      <c r="B126" s="66" t="s">
        <v>11</v>
      </c>
      <c r="C126" s="66"/>
      <c r="D126" s="66"/>
      <c r="E126" s="66"/>
      <c r="F126" s="66"/>
      <c r="G126" s="5"/>
      <c r="H126" s="18">
        <f>N126</f>
        <v>700</v>
      </c>
      <c r="I126" s="18">
        <v>0</v>
      </c>
      <c r="J126" s="18">
        <v>0</v>
      </c>
      <c r="K126" s="18">
        <f>SUM(K129+K128+K127)</f>
        <v>30</v>
      </c>
      <c r="L126" s="18">
        <f>SUM(L129+L128+L127)</f>
        <v>670</v>
      </c>
      <c r="M126" s="18">
        <v>0</v>
      </c>
      <c r="N126" s="18">
        <f>SUM(I126:M126)</f>
        <v>700</v>
      </c>
      <c r="O126" s="5">
        <v>0</v>
      </c>
      <c r="P126" s="5"/>
      <c r="Q126" s="5"/>
    </row>
    <row r="127" spans="1:17" ht="26.25" customHeight="1">
      <c r="A127" s="42"/>
      <c r="B127" s="47" t="s">
        <v>15</v>
      </c>
      <c r="C127" s="47"/>
      <c r="D127" s="47"/>
      <c r="E127" s="47"/>
      <c r="F127" s="47"/>
      <c r="G127" s="17"/>
      <c r="H127" s="17">
        <v>200</v>
      </c>
      <c r="I127" s="17">
        <v>0</v>
      </c>
      <c r="J127" s="17">
        <v>0</v>
      </c>
      <c r="K127" s="17">
        <v>30</v>
      </c>
      <c r="L127" s="17">
        <v>170</v>
      </c>
      <c r="M127" s="17">
        <v>0</v>
      </c>
      <c r="N127" s="17">
        <f>SUM(I127:M127)</f>
        <v>200</v>
      </c>
      <c r="O127" s="17">
        <v>0</v>
      </c>
      <c r="P127" s="17"/>
      <c r="Q127" s="17"/>
    </row>
    <row r="128" spans="1:17" ht="15">
      <c r="A128" s="43"/>
      <c r="B128" s="145" t="s">
        <v>29</v>
      </c>
      <c r="C128" s="146"/>
      <c r="D128" s="146"/>
      <c r="E128" s="146"/>
      <c r="F128" s="146"/>
      <c r="G128" s="14"/>
      <c r="H128" s="14">
        <f>N128</f>
        <v>500</v>
      </c>
      <c r="I128" s="14">
        <v>0</v>
      </c>
      <c r="J128" s="14">
        <v>0</v>
      </c>
      <c r="K128" s="14">
        <v>0</v>
      </c>
      <c r="L128" s="14">
        <v>500</v>
      </c>
      <c r="M128" s="14">
        <v>0</v>
      </c>
      <c r="N128" s="14">
        <f>SUM(I128:M128)</f>
        <v>500</v>
      </c>
      <c r="O128" s="14">
        <v>0</v>
      </c>
      <c r="P128" s="14"/>
      <c r="Q128" s="14"/>
    </row>
    <row r="129" spans="1:18" ht="15">
      <c r="A129" s="17"/>
      <c r="B129" s="115" t="s">
        <v>23</v>
      </c>
      <c r="C129" s="143"/>
      <c r="D129" s="143"/>
      <c r="E129" s="143"/>
      <c r="F129" s="144"/>
      <c r="G129" s="17"/>
      <c r="H129" s="17">
        <f>N129</f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f>SUM(I129:M129)</f>
        <v>0</v>
      </c>
      <c r="O129" s="17">
        <v>0</v>
      </c>
      <c r="P129" s="17"/>
      <c r="Q129" s="17"/>
      <c r="R129" t="s">
        <v>69</v>
      </c>
    </row>
    <row r="130" spans="1:17" ht="15">
      <c r="A130" s="23"/>
      <c r="B130" s="147"/>
      <c r="C130" s="147"/>
      <c r="D130" s="147"/>
      <c r="E130" s="147"/>
      <c r="F130" s="147"/>
      <c r="G130" s="26"/>
      <c r="H130" s="27"/>
      <c r="I130" s="27"/>
      <c r="J130" s="27"/>
      <c r="K130" s="27"/>
      <c r="L130" s="27"/>
      <c r="M130" s="27"/>
      <c r="N130" s="26"/>
      <c r="O130" s="23"/>
      <c r="P130" s="23"/>
      <c r="Q130" s="23"/>
    </row>
    <row r="133" spans="14:16" ht="15">
      <c r="N133" s="154" t="s">
        <v>70</v>
      </c>
      <c r="O133" s="154"/>
      <c r="P133" s="154"/>
    </row>
    <row r="134" spans="14:16" ht="15">
      <c r="N134" s="154" t="s">
        <v>31</v>
      </c>
      <c r="O134" s="154"/>
      <c r="P134" s="154"/>
    </row>
    <row r="135" spans="14:16" ht="15">
      <c r="N135" s="28"/>
      <c r="O135" s="28"/>
      <c r="P135" s="28"/>
    </row>
    <row r="136" spans="14:16" ht="15">
      <c r="N136" s="154" t="s">
        <v>71</v>
      </c>
      <c r="O136" s="154"/>
      <c r="P136" s="154"/>
    </row>
  </sheetData>
  <sheetProtection/>
  <mergeCells count="173">
    <mergeCell ref="B102:F102"/>
    <mergeCell ref="G90:Q90"/>
    <mergeCell ref="G95:Q95"/>
    <mergeCell ref="B121:F121"/>
    <mergeCell ref="B122:F122"/>
    <mergeCell ref="B123:F123"/>
    <mergeCell ref="M7:P7"/>
    <mergeCell ref="G18:Q18"/>
    <mergeCell ref="G27:Q27"/>
    <mergeCell ref="G31:Q31"/>
    <mergeCell ref="M8:P8"/>
    <mergeCell ref="M9:P9"/>
    <mergeCell ref="M10:P10"/>
    <mergeCell ref="M11:P11"/>
    <mergeCell ref="F14:K14"/>
    <mergeCell ref="F15:K15"/>
    <mergeCell ref="K16:M16"/>
    <mergeCell ref="P16:Q16"/>
    <mergeCell ref="B103:F103"/>
    <mergeCell ref="B104:F104"/>
    <mergeCell ref="B105:F105"/>
    <mergeCell ref="B106:F106"/>
    <mergeCell ref="B107:F107"/>
    <mergeCell ref="B108:F108"/>
    <mergeCell ref="N133:P133"/>
    <mergeCell ref="N134:P134"/>
    <mergeCell ref="N136:P136"/>
    <mergeCell ref="B23:F23"/>
    <mergeCell ref="A24:A26"/>
    <mergeCell ref="B24:F24"/>
    <mergeCell ref="B31:F31"/>
    <mergeCell ref="B125:F125"/>
    <mergeCell ref="G35:Q35"/>
    <mergeCell ref="G40:Q40"/>
    <mergeCell ref="G45:Q45"/>
    <mergeCell ref="G50:Q50"/>
    <mergeCell ref="G55:Q55"/>
    <mergeCell ref="G60:Q60"/>
    <mergeCell ref="G65:Q65"/>
    <mergeCell ref="G70:Q70"/>
    <mergeCell ref="G75:Q75"/>
    <mergeCell ref="G80:Q80"/>
    <mergeCell ref="G85:Q85"/>
    <mergeCell ref="G105:Q105"/>
    <mergeCell ref="G110:Q110"/>
    <mergeCell ref="G115:Q115"/>
    <mergeCell ref="G120:Q120"/>
    <mergeCell ref="G125:Q125"/>
    <mergeCell ref="B124:F124"/>
    <mergeCell ref="B126:F126"/>
    <mergeCell ref="B127:F127"/>
    <mergeCell ref="B128:F128"/>
    <mergeCell ref="B129:F129"/>
    <mergeCell ref="B130:F130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09:F109"/>
    <mergeCell ref="B110:F110"/>
    <mergeCell ref="B111:F111"/>
    <mergeCell ref="G100:Q100"/>
    <mergeCell ref="A19:A22"/>
    <mergeCell ref="B97:F97"/>
    <mergeCell ref="B98:F98"/>
    <mergeCell ref="B99:F99"/>
    <mergeCell ref="B100:F100"/>
    <mergeCell ref="B101:F101"/>
    <mergeCell ref="B91:F91"/>
    <mergeCell ref="B92:F92"/>
    <mergeCell ref="B93:F93"/>
    <mergeCell ref="B94:F94"/>
    <mergeCell ref="B95:F95"/>
    <mergeCell ref="B96:F96"/>
    <mergeCell ref="B85:F85"/>
    <mergeCell ref="B86:F86"/>
    <mergeCell ref="B87:F87"/>
    <mergeCell ref="B88:F88"/>
    <mergeCell ref="B89:F89"/>
    <mergeCell ref="B90:F90"/>
    <mergeCell ref="B79:F79"/>
    <mergeCell ref="B80:F80"/>
    <mergeCell ref="B81:F81"/>
    <mergeCell ref="B82:F82"/>
    <mergeCell ref="B83:F83"/>
    <mergeCell ref="B84:F84"/>
    <mergeCell ref="B73:F73"/>
    <mergeCell ref="B74:F74"/>
    <mergeCell ref="B75:F75"/>
    <mergeCell ref="B76:F76"/>
    <mergeCell ref="B77:F77"/>
    <mergeCell ref="B78:F78"/>
    <mergeCell ref="B68:F68"/>
    <mergeCell ref="B69:F69"/>
    <mergeCell ref="B70:F70"/>
    <mergeCell ref="B71:F71"/>
    <mergeCell ref="B72:F72"/>
    <mergeCell ref="B62:F62"/>
    <mergeCell ref="B63:F63"/>
    <mergeCell ref="B64:F64"/>
    <mergeCell ref="B65:F65"/>
    <mergeCell ref="B66:F66"/>
    <mergeCell ref="B59:F59"/>
    <mergeCell ref="B60:F60"/>
    <mergeCell ref="B49:F49"/>
    <mergeCell ref="B50:F50"/>
    <mergeCell ref="B51:F51"/>
    <mergeCell ref="B52:F52"/>
    <mergeCell ref="B53:F53"/>
    <mergeCell ref="B54:F54"/>
    <mergeCell ref="B67:F67"/>
    <mergeCell ref="B61:F61"/>
    <mergeCell ref="B35:F35"/>
    <mergeCell ref="B36:F36"/>
    <mergeCell ref="B37:F37"/>
    <mergeCell ref="B55:F55"/>
    <mergeCell ref="B56:F56"/>
    <mergeCell ref="B57:F57"/>
    <mergeCell ref="B58:F58"/>
    <mergeCell ref="B29:F29"/>
    <mergeCell ref="B30:F30"/>
    <mergeCell ref="B33:F33"/>
    <mergeCell ref="B34:F34"/>
    <mergeCell ref="B44:F44"/>
    <mergeCell ref="B45:F45"/>
    <mergeCell ref="B46:F46"/>
    <mergeCell ref="B47:F47"/>
    <mergeCell ref="B48:F48"/>
    <mergeCell ref="B38:F38"/>
    <mergeCell ref="B39:F39"/>
    <mergeCell ref="B40:F40"/>
    <mergeCell ref="B41:F41"/>
    <mergeCell ref="B42:F42"/>
    <mergeCell ref="B43:F43"/>
    <mergeCell ref="B26:F26"/>
    <mergeCell ref="B27:F27"/>
    <mergeCell ref="B28:F28"/>
    <mergeCell ref="B32:F32"/>
    <mergeCell ref="B16:F16"/>
    <mergeCell ref="B18:F18"/>
    <mergeCell ref="B19:F19"/>
    <mergeCell ref="B20:F20"/>
    <mergeCell ref="B21:F21"/>
    <mergeCell ref="B17:F17"/>
    <mergeCell ref="A1:R3"/>
    <mergeCell ref="A4:R6"/>
    <mergeCell ref="A121:A124"/>
    <mergeCell ref="A126:A128"/>
    <mergeCell ref="A116:A119"/>
    <mergeCell ref="A111:A114"/>
    <mergeCell ref="A106:A109"/>
    <mergeCell ref="A101:A104"/>
    <mergeCell ref="A96:A99"/>
    <mergeCell ref="A91:A94"/>
    <mergeCell ref="A86:A89"/>
    <mergeCell ref="A81:A84"/>
    <mergeCell ref="A76:A79"/>
    <mergeCell ref="A71:A74"/>
    <mergeCell ref="A66:A69"/>
    <mergeCell ref="A61:A64"/>
    <mergeCell ref="A56:A59"/>
    <mergeCell ref="A51:A54"/>
    <mergeCell ref="A46:A49"/>
    <mergeCell ref="A41:A44"/>
    <mergeCell ref="A36:A39"/>
    <mergeCell ref="A32:A34"/>
    <mergeCell ref="B22:F22"/>
    <mergeCell ref="B25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2009-01-14T10:14:02Z</dcterms:modified>
  <cp:category/>
  <cp:version/>
  <cp:contentType/>
  <cp:contentStatus/>
</cp:coreProperties>
</file>