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<sst xmlns="http://schemas.openxmlformats.org/spreadsheetml/2006/main" count="257" uniqueCount="112">
  <si>
    <t>Lp.</t>
  </si>
  <si>
    <t>Nazwa zadania</t>
  </si>
  <si>
    <t>Symbol zadania/wnioskujący</t>
  </si>
  <si>
    <t>Wartść inwestycji (w tys.zł)</t>
  </si>
  <si>
    <t>Poniesione nakłady (w tys. zł)</t>
  </si>
  <si>
    <t>Planowane nakłady (w tys. zł)</t>
  </si>
  <si>
    <t>Prognozowane nakłady inwestycyjne w latach 2008-2011</t>
  </si>
  <si>
    <t>Łącznie w latach 2008-2011 (w tys. zł)</t>
  </si>
  <si>
    <t>Wielkość nakładów po 2011r. (w tys. zł)</t>
  </si>
  <si>
    <t>Informacje dodatkowe</t>
  </si>
  <si>
    <t>1.</t>
  </si>
  <si>
    <t>Nakłady ogółem</t>
  </si>
  <si>
    <r>
      <t xml:space="preserve">w tym: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własne gminy</t>
    </r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</si>
  <si>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</t>
    </r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</si>
  <si>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inne środki publiczne</t>
    </r>
  </si>
  <si>
    <t xml:space="preserve">2. </t>
  </si>
  <si>
    <t>w tym:                                                                                                    ▪ środki własne gminy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</si>
  <si>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</t>
    </r>
  </si>
  <si>
    <t>3.</t>
  </si>
  <si>
    <t>Modernizacja i przebudowa dróg w gminach regionu płockiego szansą ich dynamiocznego rozwoju</t>
  </si>
  <si>
    <t>▪ inne środki publiczne - budżet państwa</t>
  </si>
  <si>
    <t>4.</t>
  </si>
  <si>
    <t>5.</t>
  </si>
  <si>
    <t>Przebudowa dróg gminnych w mieście Drobin powiat płocki                                                                      dotyczy ul. Przyszłość</t>
  </si>
  <si>
    <t>Przebudowa dróg gminnych w mieście Drobin powiat płocki                                                                      dotyczy ul. Kryskich, Mniszkówny, Św. Stanisława Kostki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</si>
  <si>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śrdoki Unii Europejskiej</t>
    </r>
  </si>
  <si>
    <t>6.</t>
  </si>
  <si>
    <t>▪ środki Unii Europejskiej</t>
  </si>
  <si>
    <t>▪ inne środki publiczne</t>
  </si>
  <si>
    <t>7.</t>
  </si>
  <si>
    <t>8.</t>
  </si>
  <si>
    <t>9.</t>
  </si>
  <si>
    <t>10.</t>
  </si>
  <si>
    <t>11.</t>
  </si>
  <si>
    <t>▪ śrdoki Unii Europejskiej</t>
  </si>
  <si>
    <t>14.</t>
  </si>
  <si>
    <t>Budowa boiska sportowego w Drobinie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</si>
  <si>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z Funduszu Rozwoju Kultury fizycznej</t>
    </r>
  </si>
  <si>
    <t>Rady Miejskiej w Drobinie</t>
  </si>
  <si>
    <t>Zestawienie zadań zakwalifikowanych do WPI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</si>
  <si>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srodki Unii Europejskiej</t>
    </r>
  </si>
  <si>
    <t>Budowa scieżki rowerowej Drobin-Świerczynek</t>
  </si>
  <si>
    <r>
      <rPr>
        <b/>
        <sz val="11"/>
        <color indexed="8"/>
        <rFont val="Calibri"/>
        <family val="2"/>
      </rPr>
      <t xml:space="preserve">Wzmocnienie potencjału rozwojowego Drobina dla rozwoju aktywnosci społeczno-kulturalnej </t>
    </r>
    <r>
      <rPr>
        <sz val="11"/>
        <color indexed="8"/>
        <rFont val="Calibri"/>
        <family val="2"/>
      </rPr>
      <t>(GOK)</t>
    </r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</si>
  <si>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</t>
    </r>
  </si>
  <si>
    <t xml:space="preserve">Budowa hali sportowej w Drobinie </t>
  </si>
  <si>
    <t>▪ budżet państwa</t>
  </si>
  <si>
    <t>15.</t>
  </si>
  <si>
    <t>16.</t>
  </si>
  <si>
    <t>Budowa sieci wodociagowej w Chudzynek</t>
  </si>
  <si>
    <t>▪ inne środki publiczne - budżet województwa mazowieckiego</t>
  </si>
  <si>
    <t>17.</t>
  </si>
  <si>
    <t>18.</t>
  </si>
  <si>
    <t>▪ inne srodki publiczne</t>
  </si>
  <si>
    <r>
      <t xml:space="preserve">Urządzenie Centrum wsi Rogotwórsk </t>
    </r>
    <r>
      <rPr>
        <sz val="11"/>
        <color indexed="8"/>
        <rFont val="Calibri"/>
        <family val="2"/>
      </rPr>
      <t>(droga, chodniki, remiza)</t>
    </r>
  </si>
  <si>
    <t>Remonty, adaptacje i budowa mieszkań komunalnych</t>
  </si>
  <si>
    <t>21.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</si>
  <si>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śrdoki Unii Europejskiej</t>
    </r>
  </si>
  <si>
    <t>22.</t>
  </si>
  <si>
    <t>Plan zamiejscowy zagospodarowania przestrzennego</t>
  </si>
  <si>
    <t>Remont remiz strażackich</t>
  </si>
  <si>
    <t>Przewodniczący</t>
  </si>
  <si>
    <t>Maciej Klekowicki</t>
  </si>
  <si>
    <t xml:space="preserve"> </t>
  </si>
  <si>
    <t xml:space="preserve">WIELOLETNI PROGRAM INWESTYCYJNY MIASTA I GMINY DROBIN NA LATA 2008-2011 </t>
  </si>
  <si>
    <t>19.</t>
  </si>
  <si>
    <t>20.</t>
  </si>
  <si>
    <t>24.</t>
  </si>
  <si>
    <t>Budowa boiska wielofunkcyjnego w Drobinie</t>
  </si>
  <si>
    <t>Modernizacja i przebudowa dróg w gminach regionu płockiego szansą ich dynamicznego rozwoju</t>
  </si>
  <si>
    <r>
      <t xml:space="preserve">Przebudowa drogi powiatowej Chudzyno-Jaroszewo </t>
    </r>
    <r>
      <rPr>
        <sz val="11"/>
        <color indexed="8"/>
        <rFont val="Calibri"/>
        <family val="2"/>
      </rPr>
      <t>udział gminy w inwestycji powiatu płockiego</t>
    </r>
  </si>
  <si>
    <t>Przebudowa ulicy Powstania Styczniowego</t>
  </si>
  <si>
    <r>
      <rPr>
        <b/>
        <sz val="11"/>
        <color indexed="8"/>
        <rFont val="Calibri"/>
        <family val="2"/>
      </rPr>
      <t>Urządzenie centrum wsi Łęg Probostwo poprzez przebudowe komunikacji lokalnej</t>
    </r>
    <r>
      <rPr>
        <sz val="11"/>
        <color indexed="8"/>
        <rFont val="Calibri"/>
        <family val="2"/>
      </rPr>
      <t xml:space="preserve"> </t>
    </r>
  </si>
  <si>
    <t>13.</t>
  </si>
  <si>
    <t>2.</t>
  </si>
  <si>
    <t>Załącznik Nr 1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</si>
  <si>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inne środki publiczne -  Samorządowy Instrument Wsparcia Rozwoju Mazowsza</t>
    </r>
  </si>
  <si>
    <r>
      <t xml:space="preserve">w tym :                                                                                                   </t>
    </r>
    <r>
      <rPr>
        <sz val="11"/>
        <color indexed="8"/>
        <rFont val="Arial"/>
        <family val="2"/>
      </rPr>
      <t>▪ środki własne gminy</t>
    </r>
  </si>
  <si>
    <t>▪ środki z Funduszu Rozwoju Kultury Fizycznej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</si>
  <si>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Europekskiej</t>
    </r>
  </si>
  <si>
    <t>12.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</si>
  <si>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  PROW </t>
    </r>
  </si>
  <si>
    <t>Modernizacja przestrzeni publicznej poprzez odnowę rynku w Drobinie - etap II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</si>
  <si>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 - PROW </t>
    </r>
  </si>
  <si>
    <r>
      <rPr>
        <sz val="11"/>
        <color indexed="8"/>
        <rFont val="Arial"/>
        <family val="2"/>
      </rPr>
      <t>▪</t>
    </r>
    <r>
      <rPr>
        <sz val="11"/>
        <color indexed="8"/>
        <rFont val="Czcionka tekstu podstawowego"/>
        <family val="0"/>
      </rPr>
      <t xml:space="preserve"> środki Unii Europejskiej</t>
    </r>
  </si>
  <si>
    <r>
      <rPr>
        <sz val="11"/>
        <color indexed="8"/>
        <rFont val="Arial"/>
        <family val="2"/>
      </rPr>
      <t>▪</t>
    </r>
    <r>
      <rPr>
        <sz val="11"/>
        <color indexed="8"/>
        <rFont val="Czcionka tekstu podstawowego"/>
        <family val="0"/>
      </rPr>
      <t xml:space="preserve"> inne środki publiczne</t>
    </r>
  </si>
  <si>
    <t xml:space="preserve">Nazwa zadania </t>
  </si>
  <si>
    <t>Symbol zadania/wnioskującego</t>
  </si>
  <si>
    <t>Panowane nakłady inwestycyjne w latach 2008-2011</t>
  </si>
  <si>
    <t>Wielkość nakładów po 2011 r. (w tys. zł)</t>
  </si>
  <si>
    <t>Informacje                                    dodatkowe</t>
  </si>
  <si>
    <t>Str 5 z 6</t>
  </si>
  <si>
    <t>Str 6 z 6</t>
  </si>
  <si>
    <t>Str 4 z 6</t>
  </si>
  <si>
    <t>Str 3 z 6</t>
  </si>
  <si>
    <t>Str 2 z 6</t>
  </si>
  <si>
    <t>Str 1 z 6</t>
  </si>
  <si>
    <t>Wartość inwestycji (w tys. zł)</t>
  </si>
  <si>
    <t>Wartość inwestycji (w tys.zł)</t>
  </si>
  <si>
    <t>Spięcie sieci wodociągowych</t>
  </si>
  <si>
    <t xml:space="preserve">Remont budynku Urzędu Miasta i Gminy </t>
  </si>
  <si>
    <t>Przebudowa  ulic: Kryskich, Mniszkówny, Św. Stanisława Kostki w Drobinie</t>
  </si>
  <si>
    <t>Przebudowa ul. Przyszłość w Drobinie</t>
  </si>
  <si>
    <t>Przebudowa drogi gminnej Kuchary-Cieśle</t>
  </si>
  <si>
    <r>
      <rPr>
        <b/>
        <sz val="11"/>
        <color indexed="8"/>
        <rFont val="Calibri"/>
        <family val="2"/>
      </rPr>
      <t>Urządzenie centrum spacerowo rekreacyjnego w Drobinie</t>
    </r>
    <r>
      <rPr>
        <sz val="11"/>
        <color indexed="8"/>
        <rFont val="Calibri"/>
        <family val="2"/>
      </rPr>
      <t xml:space="preserve"> (pasaż, stawy, plac zabaw przy przedszkolu, parking przy MOSiR)</t>
    </r>
  </si>
  <si>
    <t xml:space="preserve">Inwestycje MOSiR </t>
  </si>
  <si>
    <t>projekt realizuje gminna instytucja kultury  M-GBP w Drobinie</t>
  </si>
  <si>
    <t xml:space="preserve">Uregulowanie gospodarki wodno ściekowej w miejscowościach: Drobin, Krajkowo, Kowalewo gmina Drobin powiat płocki </t>
  </si>
  <si>
    <t>Renowacja budynków zlokalizowanych w strefie ochrony konserwatorskiej miasta Drobin powiat płocki</t>
  </si>
  <si>
    <t>23.</t>
  </si>
  <si>
    <r>
      <t xml:space="preserve">Podniesienie jakości kształcenia przez przebudowe i budowę obiektów oświatowych w gminie Drobin </t>
    </r>
    <r>
      <rPr>
        <sz val="11"/>
        <color indexed="8"/>
        <rFont val="Calibri"/>
        <family val="2"/>
      </rPr>
      <t>(remiont budynku A, B oraz Sali gimnastycznej przy Z.S.  w Drobinie,przedszkole Drobin, boisko i teren przy ZS w Łęgu Probostwie</t>
    </r>
  </si>
  <si>
    <t>do uchwały Nr 185/XXXVII/09</t>
  </si>
  <si>
    <t xml:space="preserve">z dnia 25.czerwca 2009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</si>
</sst>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0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/>
    </xf>
    <xf numFmtId="0" fontId="4" fillId="2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0" fontId="0" fillId="20" borderId="14" xfId="0" applyFill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20" borderId="14" xfId="0" applyFont="1" applyFill="1" applyBorder="1" applyAlignment="1">
      <alignment vertical="top"/>
    </xf>
    <xf numFmtId="0" fontId="4" fillId="20" borderId="14" xfId="0" applyFont="1" applyFill="1" applyBorder="1" applyAlignment="1">
      <alignment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/>
    </xf>
    <xf numFmtId="0" fontId="0" fillId="20" borderId="15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7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24" borderId="18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/>
    </xf>
    <xf numFmtId="0" fontId="0" fillId="0" borderId="25" xfId="0" applyBorder="1" applyAlignment="1">
      <alignment/>
    </xf>
    <xf numFmtId="0" fontId="0" fillId="20" borderId="26" xfId="0" applyFill="1" applyBorder="1" applyAlignment="1">
      <alignment horizontal="center" vertical="center" wrapText="1"/>
    </xf>
    <xf numFmtId="0" fontId="0" fillId="21" borderId="27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21" borderId="26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21" borderId="25" xfId="0" applyFill="1" applyBorder="1" applyAlignment="1">
      <alignment/>
    </xf>
    <xf numFmtId="0" fontId="0" fillId="20" borderId="34" xfId="0" applyFill="1" applyBorder="1" applyAlignment="1">
      <alignment/>
    </xf>
    <xf numFmtId="0" fontId="4" fillId="20" borderId="34" xfId="0" applyFont="1" applyFill="1" applyBorder="1" applyAlignment="1">
      <alignment/>
    </xf>
    <xf numFmtId="0" fontId="0" fillId="20" borderId="35" xfId="0" applyFill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/>
    </xf>
    <xf numFmtId="0" fontId="0" fillId="20" borderId="37" xfId="0" applyFill="1" applyBorder="1" applyAlignment="1">
      <alignment/>
    </xf>
    <xf numFmtId="0" fontId="0" fillId="0" borderId="32" xfId="0" applyBorder="1" applyAlignment="1">
      <alignment horizontal="left"/>
    </xf>
    <xf numFmtId="0" fontId="4" fillId="21" borderId="1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4" fillId="21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0" fillId="20" borderId="14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2" fillId="0" borderId="39" xfId="0" applyFont="1" applyBorder="1" applyAlignment="1">
      <alignment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" fillId="21" borderId="45" xfId="0" applyFont="1" applyFill="1" applyBorder="1" applyAlignment="1">
      <alignment horizontal="left" vertical="center" wrapText="1"/>
    </xf>
    <xf numFmtId="0" fontId="4" fillId="21" borderId="46" xfId="0" applyFont="1" applyFill="1" applyBorder="1" applyAlignment="1">
      <alignment horizontal="left" vertical="center" wrapText="1"/>
    </xf>
    <xf numFmtId="0" fontId="4" fillId="21" borderId="15" xfId="0" applyFont="1" applyFill="1" applyBorder="1" applyAlignment="1">
      <alignment horizontal="left" vertical="center" wrapText="1"/>
    </xf>
    <xf numFmtId="0" fontId="3" fillId="21" borderId="45" xfId="0" applyFont="1" applyFill="1" applyBorder="1" applyAlignment="1">
      <alignment horizontal="center" vertical="center" wrapText="1"/>
    </xf>
    <xf numFmtId="0" fontId="3" fillId="21" borderId="46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left" vertical="center" wrapText="1"/>
    </xf>
    <xf numFmtId="0" fontId="4" fillId="21" borderId="14" xfId="0" applyFont="1" applyFill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21" borderId="14" xfId="0" applyFill="1" applyBorder="1" applyAlignment="1">
      <alignment horizontal="center"/>
    </xf>
    <xf numFmtId="0" fontId="0" fillId="21" borderId="25" xfId="0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0" fillId="21" borderId="60" xfId="0" applyFont="1" applyFill="1" applyBorder="1" applyAlignment="1">
      <alignment horizontal="center"/>
    </xf>
    <xf numFmtId="0" fontId="10" fillId="21" borderId="61" xfId="0" applyFont="1" applyFill="1" applyBorder="1" applyAlignment="1">
      <alignment horizontal="center"/>
    </xf>
    <xf numFmtId="0" fontId="10" fillId="21" borderId="6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21" borderId="45" xfId="0" applyFont="1" applyFill="1" applyBorder="1" applyAlignment="1">
      <alignment horizontal="left" vertical="center" wrapText="1"/>
    </xf>
    <xf numFmtId="0" fontId="4" fillId="21" borderId="46" xfId="0" applyFont="1" applyFill="1" applyBorder="1" applyAlignment="1">
      <alignment horizontal="left" vertical="center" wrapText="1"/>
    </xf>
    <xf numFmtId="0" fontId="4" fillId="21" borderId="15" xfId="0" applyFont="1" applyFill="1" applyBorder="1" applyAlignment="1">
      <alignment horizontal="left" vertical="center" wrapText="1"/>
    </xf>
    <xf numFmtId="0" fontId="0" fillId="20" borderId="45" xfId="0" applyFont="1" applyFill="1" applyBorder="1" applyAlignment="1">
      <alignment horizontal="left" wrapText="1"/>
    </xf>
    <xf numFmtId="0" fontId="0" fillId="20" borderId="46" xfId="0" applyFont="1" applyFill="1" applyBorder="1" applyAlignment="1">
      <alignment horizontal="left" wrapText="1"/>
    </xf>
    <xf numFmtId="0" fontId="0" fillId="20" borderId="15" xfId="0" applyFont="1" applyFill="1" applyBorder="1" applyAlignment="1">
      <alignment horizontal="left" wrapText="1"/>
    </xf>
    <xf numFmtId="0" fontId="4" fillId="20" borderId="45" xfId="0" applyFont="1" applyFill="1" applyBorder="1" applyAlignment="1">
      <alignment vertical="center" wrapText="1"/>
    </xf>
    <xf numFmtId="0" fontId="4" fillId="20" borderId="46" xfId="0" applyFont="1" applyFill="1" applyBorder="1" applyAlignment="1">
      <alignment vertical="center" wrapText="1"/>
    </xf>
    <xf numFmtId="0" fontId="4" fillId="20" borderId="15" xfId="0" applyFont="1" applyFill="1" applyBorder="1" applyAlignment="1">
      <alignment vertical="center" wrapText="1"/>
    </xf>
    <xf numFmtId="0" fontId="4" fillId="20" borderId="45" xfId="0" applyFont="1" applyFill="1" applyBorder="1" applyAlignment="1">
      <alignment horizontal="left"/>
    </xf>
    <xf numFmtId="0" fontId="4" fillId="20" borderId="46" xfId="0" applyFont="1" applyFill="1" applyBorder="1" applyAlignment="1">
      <alignment horizontal="left"/>
    </xf>
    <xf numFmtId="0" fontId="4" fillId="20" borderId="15" xfId="0" applyFont="1" applyFill="1" applyBorder="1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20" borderId="60" xfId="0" applyFont="1" applyFill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2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4" fillId="20" borderId="46" xfId="0" applyFont="1" applyFill="1" applyBorder="1" applyAlignment="1">
      <alignment horizontal="left"/>
    </xf>
    <xf numFmtId="0" fontId="4" fillId="20" borderId="15" xfId="0" applyFont="1" applyFill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45" xfId="0" applyBorder="1" applyAlignment="1">
      <alignment vertical="top" wrapText="1"/>
    </xf>
    <xf numFmtId="0" fontId="0" fillId="0" borderId="68" xfId="0" applyFont="1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" fillId="20" borderId="45" xfId="0" applyFont="1" applyFill="1" applyBorder="1" applyAlignment="1">
      <alignment vertical="top" wrapText="1"/>
    </xf>
    <xf numFmtId="0" fontId="4" fillId="20" borderId="46" xfId="0" applyFont="1" applyFill="1" applyBorder="1" applyAlignment="1">
      <alignment vertical="top" wrapText="1"/>
    </xf>
    <xf numFmtId="0" fontId="4" fillId="20" borderId="15" xfId="0" applyFont="1" applyFill="1" applyBorder="1" applyAlignment="1">
      <alignment vertical="top" wrapText="1"/>
    </xf>
    <xf numFmtId="0" fontId="10" fillId="21" borderId="60" xfId="0" applyFont="1" applyFill="1" applyBorder="1" applyAlignment="1">
      <alignment horizontal="left" vertical="center" wrapText="1"/>
    </xf>
    <xf numFmtId="0" fontId="10" fillId="21" borderId="61" xfId="0" applyFont="1" applyFill="1" applyBorder="1" applyAlignment="1">
      <alignment horizontal="left" vertical="center" wrapText="1"/>
    </xf>
    <xf numFmtId="0" fontId="10" fillId="21" borderId="67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0" borderId="45" xfId="0" applyFill="1" applyBorder="1" applyAlignment="1">
      <alignment vertical="center" wrapText="1"/>
    </xf>
    <xf numFmtId="0" fontId="0" fillId="20" borderId="46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4" fillId="21" borderId="45" xfId="0" applyFont="1" applyFill="1" applyBorder="1" applyAlignment="1">
      <alignment horizontal="left" vertical="center"/>
    </xf>
    <xf numFmtId="0" fontId="4" fillId="21" borderId="46" xfId="0" applyFont="1" applyFill="1" applyBorder="1" applyAlignment="1">
      <alignment horizontal="left" vertical="center"/>
    </xf>
    <xf numFmtId="0" fontId="4" fillId="21" borderId="15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0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2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38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21" borderId="14" xfId="0" applyFont="1" applyFill="1" applyBorder="1" applyAlignment="1">
      <alignment horizontal="left" vertical="center"/>
    </xf>
    <xf numFmtId="0" fontId="4" fillId="20" borderId="14" xfId="0" applyFont="1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4" fillId="20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20" borderId="45" xfId="0" applyFont="1" applyFill="1" applyBorder="1" applyAlignment="1">
      <alignment/>
    </xf>
    <xf numFmtId="0" fontId="4" fillId="20" borderId="46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4" fillId="20" borderId="45" xfId="0" applyFont="1" applyFill="1" applyBorder="1" applyAlignment="1">
      <alignment vertical="center"/>
    </xf>
    <xf numFmtId="0" fontId="0" fillId="20" borderId="46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45" xfId="0" applyFill="1" applyBorder="1" applyAlignment="1">
      <alignment horizontal="left"/>
    </xf>
    <xf numFmtId="0" fontId="0" fillId="20" borderId="46" xfId="0" applyFill="1" applyBorder="1" applyAlignment="1">
      <alignment horizontal="left"/>
    </xf>
    <xf numFmtId="0" fontId="0" fillId="20" borderId="15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20" borderId="45" xfId="0" applyFont="1" applyFill="1" applyBorder="1" applyAlignment="1">
      <alignment/>
    </xf>
    <xf numFmtId="0" fontId="4" fillId="20" borderId="46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1" fillId="0" borderId="38" xfId="0" applyFont="1" applyBorder="1" applyAlignment="1">
      <alignment horizontal="left" wrapText="1"/>
    </xf>
    <xf numFmtId="0" fontId="4" fillId="20" borderId="10" xfId="0" applyFont="1" applyFill="1" applyBorder="1" applyAlignment="1">
      <alignment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4" fillId="20" borderId="14" xfId="0" applyFont="1" applyFill="1" applyBorder="1" applyAlignment="1">
      <alignment wrapText="1"/>
    </xf>
    <xf numFmtId="0" fontId="0" fillId="20" borderId="14" xfId="0" applyFill="1" applyBorder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0" fontId="3" fillId="21" borderId="57" xfId="0" applyFont="1" applyFill="1" applyBorder="1" applyAlignment="1">
      <alignment horizontal="center" vertical="center" wrapText="1"/>
    </xf>
    <xf numFmtId="0" fontId="3" fillId="21" borderId="44" xfId="0" applyFont="1" applyFill="1" applyBorder="1" applyAlignment="1">
      <alignment horizontal="center" vertical="center" wrapText="1"/>
    </xf>
    <xf numFmtId="0" fontId="3" fillId="21" borderId="5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" fillId="21" borderId="45" xfId="0" applyFont="1" applyFill="1" applyBorder="1" applyAlignment="1">
      <alignment vertical="center" wrapText="1"/>
    </xf>
    <xf numFmtId="0" fontId="4" fillId="21" borderId="46" xfId="0" applyFont="1" applyFill="1" applyBorder="1" applyAlignment="1">
      <alignment vertical="center" wrapText="1"/>
    </xf>
    <xf numFmtId="0" fontId="4" fillId="21" borderId="15" xfId="0" applyFont="1" applyFill="1" applyBorder="1" applyAlignment="1">
      <alignment vertical="center" wrapText="1"/>
    </xf>
    <xf numFmtId="0" fontId="1" fillId="0" borderId="46" xfId="0" applyFont="1" applyBorder="1" applyAlignment="1">
      <alignment/>
    </xf>
    <xf numFmtId="0" fontId="1" fillId="0" borderId="15" xfId="0" applyFont="1" applyBorder="1" applyAlignment="1">
      <alignment/>
    </xf>
    <xf numFmtId="0" fontId="4" fillId="20" borderId="45" xfId="0" applyFont="1" applyFill="1" applyBorder="1" applyAlignment="1">
      <alignment horizontal="left" vertical="center"/>
    </xf>
    <xf numFmtId="0" fontId="4" fillId="20" borderId="46" xfId="0" applyFont="1" applyFill="1" applyBorder="1" applyAlignment="1">
      <alignment horizontal="left" vertical="center"/>
    </xf>
    <xf numFmtId="0" fontId="4" fillId="20" borderId="15" xfId="0" applyFont="1" applyFill="1" applyBorder="1" applyAlignment="1">
      <alignment horizontal="left" vertical="center"/>
    </xf>
    <xf numFmtId="0" fontId="1" fillId="0" borderId="38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1" borderId="45" xfId="0" applyFont="1" applyFill="1" applyBorder="1" applyAlignment="1">
      <alignment horizontal="left" wrapText="1"/>
    </xf>
    <xf numFmtId="0" fontId="4" fillId="21" borderId="46" xfId="0" applyFont="1" applyFill="1" applyBorder="1" applyAlignment="1">
      <alignment horizontal="left" wrapText="1"/>
    </xf>
    <xf numFmtId="0" fontId="4" fillId="21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20" borderId="45" xfId="0" applyFont="1" applyFill="1" applyBorder="1" applyAlignment="1">
      <alignment horizontal="left" vertical="center" wrapText="1"/>
    </xf>
    <xf numFmtId="0" fontId="4" fillId="20" borderId="46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 horizontal="left" vertical="center" wrapText="1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71" xfId="0" applyFill="1" applyBorder="1" applyAlignment="1">
      <alignment horizontal="center"/>
    </xf>
    <xf numFmtId="0" fontId="0" fillId="20" borderId="60" xfId="0" applyFill="1" applyBorder="1" applyAlignment="1">
      <alignment horizontal="center"/>
    </xf>
    <xf numFmtId="0" fontId="0" fillId="20" borderId="61" xfId="0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4" fillId="21" borderId="45" xfId="0" applyFont="1" applyFill="1" applyBorder="1" applyAlignment="1">
      <alignment horizontal="left" wrapText="1"/>
    </xf>
    <xf numFmtId="0" fontId="4" fillId="21" borderId="46" xfId="0" applyFont="1" applyFill="1" applyBorder="1" applyAlignment="1">
      <alignment horizontal="left" wrapText="1"/>
    </xf>
    <xf numFmtId="0" fontId="4" fillId="21" borderId="15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0" fillId="21" borderId="45" xfId="0" applyFill="1" applyBorder="1" applyAlignment="1">
      <alignment horizontal="center"/>
    </xf>
    <xf numFmtId="0" fontId="0" fillId="21" borderId="46" xfId="0" applyFill="1" applyBorder="1" applyAlignment="1">
      <alignment horizontal="center"/>
    </xf>
    <xf numFmtId="0" fontId="0" fillId="21" borderId="71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3" fillId="0" borderId="54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21" borderId="45" xfId="0" applyFont="1" applyFill="1" applyBorder="1" applyAlignment="1">
      <alignment horizontal="left" vertical="center"/>
    </xf>
    <xf numFmtId="0" fontId="4" fillId="21" borderId="46" xfId="0" applyFont="1" applyFill="1" applyBorder="1" applyAlignment="1">
      <alignment horizontal="left" vertical="center"/>
    </xf>
    <xf numFmtId="0" fontId="4" fillId="21" borderId="15" xfId="0" applyFont="1" applyFill="1" applyBorder="1" applyAlignment="1">
      <alignment horizontal="left" vertic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0" borderId="4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21" borderId="45" xfId="0" applyFont="1" applyFill="1" applyBorder="1" applyAlignment="1">
      <alignment horizontal="left" vertical="top" wrapText="1"/>
    </xf>
    <xf numFmtId="0" fontId="4" fillId="21" borderId="46" xfId="0" applyFont="1" applyFill="1" applyBorder="1" applyAlignment="1">
      <alignment horizontal="left" vertical="top" wrapText="1"/>
    </xf>
    <xf numFmtId="0" fontId="4" fillId="21" borderId="15" xfId="0" applyFont="1" applyFill="1" applyBorder="1" applyAlignment="1">
      <alignment horizontal="left" vertical="top" wrapText="1"/>
    </xf>
    <xf numFmtId="0" fontId="4" fillId="20" borderId="45" xfId="0" applyFont="1" applyFill="1" applyBorder="1" applyAlignment="1">
      <alignment horizontal="left" vertical="top" wrapText="1"/>
    </xf>
    <xf numFmtId="0" fontId="0" fillId="20" borderId="46" xfId="0" applyFill="1" applyBorder="1" applyAlignment="1">
      <alignment horizontal="left" vertical="top" wrapText="1"/>
    </xf>
    <xf numFmtId="0" fontId="0" fillId="20" borderId="15" xfId="0" applyFill="1" applyBorder="1" applyAlignment="1">
      <alignment horizontal="left" vertical="top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0" borderId="46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4" fillId="20" borderId="45" xfId="0" applyFont="1" applyFill="1" applyBorder="1" applyAlignment="1">
      <alignment vertical="top" wrapText="1"/>
    </xf>
    <xf numFmtId="0" fontId="4" fillId="20" borderId="46" xfId="0" applyFont="1" applyFill="1" applyBorder="1" applyAlignment="1">
      <alignment vertical="top" wrapText="1"/>
    </xf>
    <xf numFmtId="0" fontId="4" fillId="20" borderId="15" xfId="0" applyFont="1" applyFill="1" applyBorder="1" applyAlignment="1">
      <alignment vertical="top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42">
      <selection activeCell="P14" sqref="P14"/>
    </sheetView>
  </sheetViews>
  <sheetFormatPr defaultColWidth="9.140625" defaultRowHeight="15"/>
  <cols>
    <col min="1" max="1" width="5.421875" style="0" customWidth="1"/>
    <col min="7" max="7" width="8.7109375" style="0" customWidth="1"/>
    <col min="9" max="9" width="10.00390625" style="0" customWidth="1"/>
    <col min="10" max="10" width="9.8515625" style="0" customWidth="1"/>
  </cols>
  <sheetData>
    <row r="1" spans="1:18" ht="3.75" customHeight="1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5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15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14.25" customHeight="1">
      <c r="A4" s="166" t="s">
        <v>62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15.75" customHeight="1" hidden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.75" customHeight="1" hidden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3:16" ht="15.75">
      <c r="M7" s="317"/>
      <c r="N7" s="317"/>
      <c r="O7" s="317"/>
      <c r="P7" s="317"/>
    </row>
    <row r="8" spans="13:16" ht="15.75">
      <c r="M8" s="317" t="s">
        <v>74</v>
      </c>
      <c r="N8" s="317"/>
      <c r="O8" s="317"/>
      <c r="P8" s="317"/>
    </row>
    <row r="9" spans="13:16" ht="15.75">
      <c r="M9" s="317" t="s">
        <v>110</v>
      </c>
      <c r="N9" s="317"/>
      <c r="O9" s="317"/>
      <c r="P9" s="317"/>
    </row>
    <row r="10" spans="4:16" ht="18.75">
      <c r="D10" s="45"/>
      <c r="M10" s="317" t="s">
        <v>38</v>
      </c>
      <c r="N10" s="317"/>
      <c r="O10" s="317"/>
      <c r="P10" s="317"/>
    </row>
    <row r="11" spans="13:16" ht="15.75">
      <c r="M11" s="317" t="s">
        <v>111</v>
      </c>
      <c r="N11" s="317"/>
      <c r="O11" s="317"/>
      <c r="P11" s="317"/>
    </row>
    <row r="12" spans="4:13" ht="18.75">
      <c r="D12" s="45" t="s">
        <v>63</v>
      </c>
      <c r="E12" s="45"/>
      <c r="F12" s="45"/>
      <c r="G12" s="45"/>
      <c r="H12" s="45"/>
      <c r="I12" s="45"/>
      <c r="J12" s="45"/>
      <c r="K12" s="45"/>
      <c r="L12" s="45"/>
      <c r="M12" s="45"/>
    </row>
    <row r="13" spans="6:12" ht="14.25" customHeight="1">
      <c r="F13" s="36"/>
      <c r="G13" s="37"/>
      <c r="H13" s="37"/>
      <c r="I13" s="37"/>
      <c r="J13" s="37"/>
      <c r="K13" s="38"/>
      <c r="L13" s="36"/>
    </row>
    <row r="14" spans="6:12" ht="16.5" thickBot="1">
      <c r="F14" s="318" t="s">
        <v>39</v>
      </c>
      <c r="G14" s="318"/>
      <c r="H14" s="318"/>
      <c r="I14" s="318"/>
      <c r="J14" s="318"/>
      <c r="K14" s="318"/>
      <c r="L14" s="36"/>
    </row>
    <row r="15" spans="6:12" ht="22.5" customHeight="1" thickBot="1">
      <c r="F15" s="318"/>
      <c r="G15" s="318"/>
      <c r="H15" s="318"/>
      <c r="I15" s="318"/>
      <c r="J15" s="318"/>
      <c r="K15" s="318"/>
      <c r="L15" s="36"/>
    </row>
    <row r="16" spans="1:18" ht="64.5" thickBot="1">
      <c r="A16" s="51" t="s">
        <v>0</v>
      </c>
      <c r="B16" s="192" t="s">
        <v>1</v>
      </c>
      <c r="C16" s="193"/>
      <c r="D16" s="193"/>
      <c r="E16" s="193"/>
      <c r="F16" s="194"/>
      <c r="G16" s="46" t="s">
        <v>2</v>
      </c>
      <c r="H16" s="46" t="s">
        <v>97</v>
      </c>
      <c r="I16" s="46" t="s">
        <v>4</v>
      </c>
      <c r="J16" s="47" t="s">
        <v>5</v>
      </c>
      <c r="K16" s="325" t="s">
        <v>6</v>
      </c>
      <c r="L16" s="326"/>
      <c r="M16" s="327"/>
      <c r="N16" s="47" t="s">
        <v>7</v>
      </c>
      <c r="O16" s="47" t="s">
        <v>8</v>
      </c>
      <c r="P16" s="145" t="s">
        <v>9</v>
      </c>
      <c r="Q16" s="146"/>
      <c r="R16" s="39"/>
    </row>
    <row r="17" spans="1:18" ht="15.75" thickBot="1">
      <c r="A17" s="52"/>
      <c r="B17" s="192"/>
      <c r="C17" s="193"/>
      <c r="D17" s="193"/>
      <c r="E17" s="193"/>
      <c r="F17" s="194"/>
      <c r="G17" s="53"/>
      <c r="H17" s="53"/>
      <c r="I17" s="53"/>
      <c r="J17" s="54">
        <v>2008</v>
      </c>
      <c r="K17" s="54">
        <v>2009</v>
      </c>
      <c r="L17" s="55">
        <v>2010</v>
      </c>
      <c r="M17" s="55">
        <v>2011</v>
      </c>
      <c r="N17" s="54"/>
      <c r="O17" s="54"/>
      <c r="P17" s="56"/>
      <c r="Q17" s="57"/>
      <c r="R17" s="39"/>
    </row>
    <row r="18" spans="1:18" ht="48" customHeight="1">
      <c r="A18" s="60" t="s">
        <v>10</v>
      </c>
      <c r="B18" s="195" t="s">
        <v>68</v>
      </c>
      <c r="C18" s="196"/>
      <c r="D18" s="196"/>
      <c r="E18" s="196"/>
      <c r="F18" s="197"/>
      <c r="G18" s="310"/>
      <c r="H18" s="323"/>
      <c r="I18" s="323"/>
      <c r="J18" s="323"/>
      <c r="K18" s="323"/>
      <c r="L18" s="323"/>
      <c r="M18" s="323"/>
      <c r="N18" s="323"/>
      <c r="O18" s="323"/>
      <c r="P18" s="323"/>
      <c r="Q18" s="324"/>
      <c r="R18" s="39"/>
    </row>
    <row r="19" spans="1:18" ht="15">
      <c r="A19" s="262"/>
      <c r="B19" s="198" t="s">
        <v>11</v>
      </c>
      <c r="C19" s="198"/>
      <c r="D19" s="198"/>
      <c r="E19" s="198"/>
      <c r="F19" s="198"/>
      <c r="G19" s="12"/>
      <c r="H19" s="14">
        <f>H21+H20</f>
        <v>8871</v>
      </c>
      <c r="I19" s="14">
        <v>57</v>
      </c>
      <c r="J19" s="14">
        <v>56</v>
      </c>
      <c r="K19" s="14">
        <f>K21+K20</f>
        <v>3408</v>
      </c>
      <c r="L19" s="14">
        <v>2930</v>
      </c>
      <c r="M19" s="14">
        <v>2420</v>
      </c>
      <c r="N19" s="14">
        <f>N21+N20</f>
        <v>8814</v>
      </c>
      <c r="O19" s="13">
        <f>SUM(O20+O21+O22)</f>
        <v>0</v>
      </c>
      <c r="P19" s="13"/>
      <c r="Q19" s="61"/>
      <c r="R19" s="39"/>
    </row>
    <row r="20" spans="1:18" ht="30.75" customHeight="1">
      <c r="A20" s="263"/>
      <c r="B20" s="199" t="s">
        <v>12</v>
      </c>
      <c r="C20" s="199"/>
      <c r="D20" s="199"/>
      <c r="E20" s="199"/>
      <c r="F20" s="199"/>
      <c r="G20" s="15"/>
      <c r="H20" s="16">
        <f>N20+I20</f>
        <v>2477</v>
      </c>
      <c r="I20" s="16">
        <v>57</v>
      </c>
      <c r="J20" s="16">
        <v>56</v>
      </c>
      <c r="K20" s="16">
        <v>920</v>
      </c>
      <c r="L20" s="16">
        <v>791</v>
      </c>
      <c r="M20" s="16">
        <v>653</v>
      </c>
      <c r="N20" s="16">
        <f>J20+K20+L20+M20</f>
        <v>2420</v>
      </c>
      <c r="O20" s="16">
        <v>0</v>
      </c>
      <c r="P20" s="16"/>
      <c r="Q20" s="62"/>
      <c r="R20" s="39"/>
    </row>
    <row r="21" spans="1:18" ht="15">
      <c r="A21" s="263"/>
      <c r="B21" s="200" t="s">
        <v>13</v>
      </c>
      <c r="C21" s="200"/>
      <c r="D21" s="200"/>
      <c r="E21" s="200"/>
      <c r="F21" s="200"/>
      <c r="G21" s="15"/>
      <c r="H21" s="16">
        <f>N21+I21</f>
        <v>6394</v>
      </c>
      <c r="I21" s="16">
        <v>0</v>
      </c>
      <c r="J21" s="16">
        <v>0</v>
      </c>
      <c r="K21" s="16">
        <v>2488</v>
      </c>
      <c r="L21" s="16">
        <v>2139</v>
      </c>
      <c r="M21" s="16">
        <v>1767</v>
      </c>
      <c r="N21" s="16">
        <f>K21+L21+M21</f>
        <v>6394</v>
      </c>
      <c r="O21" s="16">
        <v>0</v>
      </c>
      <c r="P21" s="16"/>
      <c r="Q21" s="62"/>
      <c r="R21" s="39"/>
    </row>
    <row r="22" spans="1:18" ht="15">
      <c r="A22" s="264"/>
      <c r="B22" s="203" t="s">
        <v>14</v>
      </c>
      <c r="C22" s="199"/>
      <c r="D22" s="199"/>
      <c r="E22" s="199"/>
      <c r="F22" s="199"/>
      <c r="G22" s="15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>SUM(J22:M22)</f>
        <v>0</v>
      </c>
      <c r="O22" s="16">
        <v>0</v>
      </c>
      <c r="P22" s="16"/>
      <c r="Q22" s="62"/>
      <c r="R22" s="39"/>
    </row>
    <row r="23" spans="1:18" ht="62.25" customHeight="1">
      <c r="A23" s="63" t="s">
        <v>73</v>
      </c>
      <c r="B23" s="304" t="s">
        <v>100</v>
      </c>
      <c r="C23" s="305"/>
      <c r="D23" s="305"/>
      <c r="E23" s="305"/>
      <c r="F23" s="306"/>
      <c r="G23" s="12"/>
      <c r="H23" s="19"/>
      <c r="I23" s="13"/>
      <c r="J23" s="13"/>
      <c r="K23" s="13"/>
      <c r="L23" s="13"/>
      <c r="M23" s="13"/>
      <c r="N23" s="13"/>
      <c r="O23" s="13"/>
      <c r="P23" s="13"/>
      <c r="Q23" s="61"/>
      <c r="R23" s="39"/>
    </row>
    <row r="24" spans="1:18" ht="15">
      <c r="A24" s="313"/>
      <c r="B24" s="208" t="s">
        <v>11</v>
      </c>
      <c r="C24" s="209"/>
      <c r="D24" s="209"/>
      <c r="E24" s="209"/>
      <c r="F24" s="210"/>
      <c r="G24" s="12"/>
      <c r="H24" s="14">
        <f>H26+H25</f>
        <v>1854</v>
      </c>
      <c r="I24" s="14">
        <v>0</v>
      </c>
      <c r="J24" s="14">
        <v>24</v>
      </c>
      <c r="K24" s="14">
        <f>K26+K25</f>
        <v>915</v>
      </c>
      <c r="L24" s="14">
        <f>L26+L25</f>
        <v>915</v>
      </c>
      <c r="M24" s="14">
        <v>0</v>
      </c>
      <c r="N24" s="14">
        <f>N26+N25</f>
        <v>1854</v>
      </c>
      <c r="O24" s="13">
        <v>0</v>
      </c>
      <c r="P24" s="13"/>
      <c r="Q24" s="61"/>
      <c r="R24" s="39"/>
    </row>
    <row r="25" spans="1:18" ht="30" customHeight="1">
      <c r="A25" s="190"/>
      <c r="B25" s="204" t="s">
        <v>16</v>
      </c>
      <c r="C25" s="173"/>
      <c r="D25" s="173"/>
      <c r="E25" s="173"/>
      <c r="F25" s="174"/>
      <c r="G25" s="16"/>
      <c r="H25" s="16">
        <v>1654</v>
      </c>
      <c r="I25" s="16">
        <v>0</v>
      </c>
      <c r="J25" s="16">
        <v>24</v>
      </c>
      <c r="K25" s="16">
        <v>715</v>
      </c>
      <c r="L25" s="16">
        <v>915</v>
      </c>
      <c r="M25" s="16">
        <v>0</v>
      </c>
      <c r="N25" s="16">
        <v>1654</v>
      </c>
      <c r="O25" s="16">
        <v>0</v>
      </c>
      <c r="P25" s="16"/>
      <c r="Q25" s="62"/>
      <c r="R25" s="39"/>
    </row>
    <row r="26" spans="1:18" ht="36" customHeight="1">
      <c r="A26" s="191"/>
      <c r="B26" s="172" t="s">
        <v>75</v>
      </c>
      <c r="C26" s="173"/>
      <c r="D26" s="173"/>
      <c r="E26" s="173"/>
      <c r="F26" s="174"/>
      <c r="G26" s="16"/>
      <c r="H26" s="16">
        <v>200</v>
      </c>
      <c r="I26" s="16">
        <v>0</v>
      </c>
      <c r="J26" s="16">
        <v>0</v>
      </c>
      <c r="K26" s="16">
        <v>200</v>
      </c>
      <c r="L26" s="16">
        <v>0</v>
      </c>
      <c r="M26" s="16">
        <v>0</v>
      </c>
      <c r="N26" s="16">
        <v>200</v>
      </c>
      <c r="O26" s="16">
        <v>0</v>
      </c>
      <c r="P26" s="16"/>
      <c r="Q26" s="62"/>
      <c r="R26" s="40"/>
    </row>
    <row r="27" spans="1:18" ht="29.25" customHeight="1">
      <c r="A27" s="64" t="s">
        <v>18</v>
      </c>
      <c r="B27" s="175" t="s">
        <v>101</v>
      </c>
      <c r="C27" s="176"/>
      <c r="D27" s="176"/>
      <c r="E27" s="176"/>
      <c r="F27" s="177"/>
      <c r="G27" s="319"/>
      <c r="H27" s="320"/>
      <c r="I27" s="320"/>
      <c r="J27" s="320"/>
      <c r="K27" s="320"/>
      <c r="L27" s="320"/>
      <c r="M27" s="320"/>
      <c r="N27" s="320"/>
      <c r="O27" s="320"/>
      <c r="P27" s="320"/>
      <c r="Q27" s="321"/>
      <c r="R27" s="40"/>
    </row>
    <row r="28" spans="1:18" ht="15" customHeight="1">
      <c r="A28" s="65"/>
      <c r="B28" s="201" t="s">
        <v>11</v>
      </c>
      <c r="C28" s="201"/>
      <c r="D28" s="201"/>
      <c r="E28" s="201"/>
      <c r="F28" s="202"/>
      <c r="G28" s="29"/>
      <c r="H28" s="26">
        <f>H30+H29</f>
        <v>690</v>
      </c>
      <c r="I28" s="26">
        <v>0</v>
      </c>
      <c r="J28" s="26">
        <v>0</v>
      </c>
      <c r="K28" s="13">
        <v>0</v>
      </c>
      <c r="L28" s="26">
        <v>690</v>
      </c>
      <c r="M28" s="13">
        <v>0</v>
      </c>
      <c r="N28" s="26">
        <f>SUM(J28:M28)</f>
        <v>690</v>
      </c>
      <c r="O28" s="13">
        <v>0</v>
      </c>
      <c r="P28" s="13"/>
      <c r="Q28" s="61"/>
      <c r="R28" s="40"/>
    </row>
    <row r="29" spans="1:18" ht="30" customHeight="1">
      <c r="A29" s="66"/>
      <c r="B29" s="188" t="s">
        <v>16</v>
      </c>
      <c r="C29" s="188"/>
      <c r="D29" s="188"/>
      <c r="E29" s="188"/>
      <c r="F29" s="189"/>
      <c r="G29" s="24"/>
      <c r="H29" s="16">
        <v>104</v>
      </c>
      <c r="I29" s="16">
        <v>0</v>
      </c>
      <c r="J29" s="16">
        <v>0</v>
      </c>
      <c r="K29" s="16">
        <v>0</v>
      </c>
      <c r="L29" s="16">
        <v>104</v>
      </c>
      <c r="M29" s="16">
        <v>0</v>
      </c>
      <c r="N29" s="16">
        <f>SUM(J29:M29)</f>
        <v>104</v>
      </c>
      <c r="O29" s="16">
        <v>0</v>
      </c>
      <c r="P29" s="16"/>
      <c r="Q29" s="62"/>
      <c r="R29" s="40"/>
    </row>
    <row r="30" spans="1:18" ht="15" customHeight="1" thickBot="1">
      <c r="A30" s="67"/>
      <c r="B30" s="205" t="s">
        <v>78</v>
      </c>
      <c r="C30" s="206"/>
      <c r="D30" s="206"/>
      <c r="E30" s="206"/>
      <c r="F30" s="207"/>
      <c r="G30" s="68"/>
      <c r="H30" s="50">
        <v>586</v>
      </c>
      <c r="I30" s="50">
        <v>0</v>
      </c>
      <c r="J30" s="50">
        <v>0</v>
      </c>
      <c r="K30" s="50">
        <v>0</v>
      </c>
      <c r="L30" s="50">
        <v>586</v>
      </c>
      <c r="M30" s="50">
        <v>0</v>
      </c>
      <c r="N30" s="50">
        <f>SUM(J30:M30)</f>
        <v>586</v>
      </c>
      <c r="O30" s="50">
        <v>0</v>
      </c>
      <c r="P30" s="50"/>
      <c r="Q30" s="69"/>
      <c r="R30" s="40" t="s">
        <v>95</v>
      </c>
    </row>
    <row r="31" spans="1:18" ht="15" customHeight="1" thickBot="1">
      <c r="A31" s="40"/>
      <c r="B31" s="58"/>
      <c r="C31" s="59"/>
      <c r="D31" s="59"/>
      <c r="E31" s="59"/>
      <c r="F31" s="5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" customHeight="1">
      <c r="A32" s="123" t="s">
        <v>0</v>
      </c>
      <c r="B32" s="126" t="s">
        <v>85</v>
      </c>
      <c r="C32" s="127"/>
      <c r="D32" s="127"/>
      <c r="E32" s="127"/>
      <c r="F32" s="127"/>
      <c r="G32" s="130" t="s">
        <v>86</v>
      </c>
      <c r="H32" s="130" t="s">
        <v>96</v>
      </c>
      <c r="I32" s="130" t="s">
        <v>4</v>
      </c>
      <c r="J32" s="130" t="s">
        <v>5</v>
      </c>
      <c r="K32" s="133" t="s">
        <v>87</v>
      </c>
      <c r="L32" s="134"/>
      <c r="M32" s="135"/>
      <c r="N32" s="142" t="s">
        <v>7</v>
      </c>
      <c r="O32" s="116" t="s">
        <v>88</v>
      </c>
      <c r="P32" s="145" t="s">
        <v>89</v>
      </c>
      <c r="Q32" s="146"/>
      <c r="R32" s="40"/>
    </row>
    <row r="33" spans="1:18" ht="15" customHeight="1">
      <c r="A33" s="124"/>
      <c r="B33" s="107"/>
      <c r="C33" s="108"/>
      <c r="D33" s="108"/>
      <c r="E33" s="108"/>
      <c r="F33" s="108"/>
      <c r="G33" s="131"/>
      <c r="H33" s="131"/>
      <c r="I33" s="131"/>
      <c r="J33" s="131"/>
      <c r="K33" s="136"/>
      <c r="L33" s="137"/>
      <c r="M33" s="138"/>
      <c r="N33" s="143"/>
      <c r="O33" s="117"/>
      <c r="P33" s="147"/>
      <c r="Q33" s="148"/>
      <c r="R33" s="40"/>
    </row>
    <row r="34" spans="1:18" ht="20.25" customHeight="1">
      <c r="A34" s="124"/>
      <c r="B34" s="107"/>
      <c r="C34" s="108"/>
      <c r="D34" s="108"/>
      <c r="E34" s="108"/>
      <c r="F34" s="108"/>
      <c r="G34" s="131"/>
      <c r="H34" s="131"/>
      <c r="I34" s="131"/>
      <c r="J34" s="131"/>
      <c r="K34" s="139"/>
      <c r="L34" s="140"/>
      <c r="M34" s="141"/>
      <c r="N34" s="143"/>
      <c r="O34" s="117"/>
      <c r="P34" s="147"/>
      <c r="Q34" s="148"/>
      <c r="R34" s="40"/>
    </row>
    <row r="35" spans="1:18" ht="20.25" customHeight="1" thickBot="1">
      <c r="A35" s="125"/>
      <c r="B35" s="105"/>
      <c r="C35" s="106"/>
      <c r="D35" s="106"/>
      <c r="E35" s="106"/>
      <c r="F35" s="106"/>
      <c r="G35" s="132"/>
      <c r="H35" s="132"/>
      <c r="I35" s="132"/>
      <c r="J35" s="49">
        <v>2008</v>
      </c>
      <c r="K35" s="93">
        <v>2009</v>
      </c>
      <c r="L35" s="93">
        <v>2010</v>
      </c>
      <c r="M35" s="94">
        <v>2011</v>
      </c>
      <c r="N35" s="144"/>
      <c r="O35" s="118"/>
      <c r="P35" s="149"/>
      <c r="Q35" s="150"/>
      <c r="R35" s="40"/>
    </row>
    <row r="36" spans="1:18" ht="29.25" customHeight="1">
      <c r="A36" s="70">
        <v>4</v>
      </c>
      <c r="B36" s="211" t="s">
        <v>67</v>
      </c>
      <c r="C36" s="212"/>
      <c r="D36" s="212"/>
      <c r="E36" s="212"/>
      <c r="F36" s="213"/>
      <c r="G36" s="162"/>
      <c r="H36" s="163"/>
      <c r="I36" s="163"/>
      <c r="J36" s="163"/>
      <c r="K36" s="163"/>
      <c r="L36" s="163"/>
      <c r="M36" s="163"/>
      <c r="N36" s="163"/>
      <c r="O36" s="163"/>
      <c r="P36" s="163"/>
      <c r="Q36" s="164"/>
      <c r="R36" s="40"/>
    </row>
    <row r="37" spans="1:18" ht="15" customHeight="1">
      <c r="A37" s="71"/>
      <c r="B37" s="178" t="s">
        <v>11</v>
      </c>
      <c r="C37" s="179"/>
      <c r="D37" s="179"/>
      <c r="E37" s="179"/>
      <c r="F37" s="180"/>
      <c r="G37" s="13"/>
      <c r="H37" s="26">
        <f>N37+I37</f>
        <v>413</v>
      </c>
      <c r="I37" s="26">
        <v>12</v>
      </c>
      <c r="J37" s="26">
        <v>1</v>
      </c>
      <c r="K37" s="26">
        <f>K39+K38</f>
        <v>400</v>
      </c>
      <c r="L37" s="26">
        <v>0</v>
      </c>
      <c r="M37" s="26">
        <v>0</v>
      </c>
      <c r="N37" s="26">
        <f>N39+N38</f>
        <v>401</v>
      </c>
      <c r="O37" s="26"/>
      <c r="P37" s="13"/>
      <c r="Q37" s="61"/>
      <c r="R37" s="40"/>
    </row>
    <row r="38" spans="1:18" ht="33" customHeight="1">
      <c r="A38" s="71"/>
      <c r="B38" s="214" t="s">
        <v>76</v>
      </c>
      <c r="C38" s="215"/>
      <c r="D38" s="215"/>
      <c r="E38" s="215"/>
      <c r="F38" s="216"/>
      <c r="G38" s="16"/>
      <c r="H38" s="16">
        <f>N38+I38</f>
        <v>313</v>
      </c>
      <c r="I38" s="16">
        <v>12</v>
      </c>
      <c r="J38" s="16">
        <v>1</v>
      </c>
      <c r="K38" s="16">
        <v>300</v>
      </c>
      <c r="L38" s="16">
        <v>0</v>
      </c>
      <c r="M38" s="16">
        <v>0</v>
      </c>
      <c r="N38" s="16">
        <f>J38+K38+L38+M38</f>
        <v>301</v>
      </c>
      <c r="O38" s="16"/>
      <c r="P38" s="16"/>
      <c r="Q38" s="62"/>
      <c r="R38" s="40"/>
    </row>
    <row r="39" spans="1:18" ht="15" customHeight="1">
      <c r="A39" s="71"/>
      <c r="B39" s="217" t="s">
        <v>77</v>
      </c>
      <c r="C39" s="215"/>
      <c r="D39" s="215"/>
      <c r="E39" s="215"/>
      <c r="F39" s="216"/>
      <c r="G39" s="16"/>
      <c r="H39" s="16">
        <f>N39+I39</f>
        <v>100</v>
      </c>
      <c r="I39" s="16">
        <v>0</v>
      </c>
      <c r="J39" s="16">
        <v>0</v>
      </c>
      <c r="K39" s="16">
        <v>100</v>
      </c>
      <c r="L39" s="16">
        <v>0</v>
      </c>
      <c r="M39" s="16">
        <v>0</v>
      </c>
      <c r="N39" s="16">
        <f>J39+K39+L39+M39</f>
        <v>100</v>
      </c>
      <c r="O39" s="16"/>
      <c r="P39" s="16"/>
      <c r="Q39" s="62"/>
      <c r="R39" s="40"/>
    </row>
    <row r="40" spans="1:18" ht="52.5" customHeight="1">
      <c r="A40" s="72" t="s">
        <v>22</v>
      </c>
      <c r="B40" s="314" t="s">
        <v>69</v>
      </c>
      <c r="C40" s="315"/>
      <c r="D40" s="315"/>
      <c r="E40" s="315"/>
      <c r="F40" s="316"/>
      <c r="G40" s="319"/>
      <c r="H40" s="320"/>
      <c r="I40" s="320"/>
      <c r="J40" s="320"/>
      <c r="K40" s="320"/>
      <c r="L40" s="320"/>
      <c r="M40" s="320"/>
      <c r="N40" s="320"/>
      <c r="O40" s="320"/>
      <c r="P40" s="320"/>
      <c r="Q40" s="321"/>
      <c r="R40" s="40"/>
    </row>
    <row r="41" spans="1:18" ht="15">
      <c r="A41" s="190"/>
      <c r="B41" s="208" t="s">
        <v>11</v>
      </c>
      <c r="C41" s="209"/>
      <c r="D41" s="209"/>
      <c r="E41" s="209"/>
      <c r="F41" s="210"/>
      <c r="G41" s="12"/>
      <c r="H41" s="14">
        <f>N41+I41</f>
        <v>200</v>
      </c>
      <c r="I41" s="14">
        <v>0</v>
      </c>
      <c r="J41" s="14">
        <v>200</v>
      </c>
      <c r="K41" s="14">
        <v>0</v>
      </c>
      <c r="L41" s="14">
        <v>0</v>
      </c>
      <c r="M41" s="14">
        <v>0</v>
      </c>
      <c r="N41" s="14">
        <f>SUM(J41:M41)</f>
        <v>200</v>
      </c>
      <c r="O41" s="13">
        <v>0</v>
      </c>
      <c r="P41" s="13"/>
      <c r="Q41" s="61"/>
      <c r="R41" s="40"/>
    </row>
    <row r="42" spans="1:18" ht="30" customHeight="1">
      <c r="A42" s="190"/>
      <c r="B42" s="204" t="s">
        <v>16</v>
      </c>
      <c r="C42" s="173"/>
      <c r="D42" s="173"/>
      <c r="E42" s="173"/>
      <c r="F42" s="174"/>
      <c r="G42" s="16"/>
      <c r="H42" s="16">
        <f>N42+I42</f>
        <v>200</v>
      </c>
      <c r="I42" s="16">
        <v>0</v>
      </c>
      <c r="J42" s="16">
        <v>200</v>
      </c>
      <c r="K42" s="16">
        <v>0</v>
      </c>
      <c r="L42" s="16">
        <v>0</v>
      </c>
      <c r="M42" s="16">
        <v>0</v>
      </c>
      <c r="N42" s="16">
        <f>SUM(J42:M42)</f>
        <v>200</v>
      </c>
      <c r="O42" s="16">
        <v>0</v>
      </c>
      <c r="P42" s="16"/>
      <c r="Q42" s="62"/>
      <c r="R42" s="40"/>
    </row>
    <row r="43" spans="1:18" ht="15">
      <c r="A43" s="191"/>
      <c r="B43" s="172" t="s">
        <v>17</v>
      </c>
      <c r="C43" s="173"/>
      <c r="D43" s="173"/>
      <c r="E43" s="173"/>
      <c r="F43" s="174"/>
      <c r="G43" s="16"/>
      <c r="H43" s="16">
        <f>N43+I43</f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>SUM(J43:M43)</f>
        <v>0</v>
      </c>
      <c r="O43" s="16">
        <v>0</v>
      </c>
      <c r="P43" s="16"/>
      <c r="Q43" s="62"/>
      <c r="R43" s="40"/>
    </row>
    <row r="44" spans="1:18" ht="24.75" customHeight="1">
      <c r="A44" s="73" t="s">
        <v>26</v>
      </c>
      <c r="B44" s="181" t="s">
        <v>70</v>
      </c>
      <c r="C44" s="182"/>
      <c r="D44" s="182"/>
      <c r="E44" s="182"/>
      <c r="F44" s="183"/>
      <c r="G44" s="307"/>
      <c r="H44" s="308"/>
      <c r="I44" s="308"/>
      <c r="J44" s="308"/>
      <c r="K44" s="308"/>
      <c r="L44" s="308"/>
      <c r="M44" s="308"/>
      <c r="N44" s="308"/>
      <c r="O44" s="308"/>
      <c r="P44" s="308"/>
      <c r="Q44" s="309"/>
      <c r="R44" s="40"/>
    </row>
    <row r="45" spans="1:18" ht="15">
      <c r="A45" s="167"/>
      <c r="B45" s="184" t="s">
        <v>11</v>
      </c>
      <c r="C45" s="185"/>
      <c r="D45" s="185"/>
      <c r="E45" s="185"/>
      <c r="F45" s="186"/>
      <c r="G45" s="13"/>
      <c r="H45" s="14">
        <f>H47+H46</f>
        <v>747</v>
      </c>
      <c r="I45" s="14">
        <f>SUM(I46+I47+I48)</f>
        <v>3</v>
      </c>
      <c r="J45" s="14">
        <v>0</v>
      </c>
      <c r="K45" s="14">
        <v>44</v>
      </c>
      <c r="L45" s="14">
        <v>0</v>
      </c>
      <c r="M45" s="14">
        <v>700</v>
      </c>
      <c r="N45" s="14">
        <f>K45+L45+M45</f>
        <v>744</v>
      </c>
      <c r="O45" s="13">
        <v>0</v>
      </c>
      <c r="P45" s="13"/>
      <c r="Q45" s="61"/>
      <c r="R45" s="40"/>
    </row>
    <row r="46" spans="1:18" ht="31.5" customHeight="1">
      <c r="A46" s="168"/>
      <c r="B46" s="187" t="s">
        <v>16</v>
      </c>
      <c r="C46" s="188"/>
      <c r="D46" s="188"/>
      <c r="E46" s="188"/>
      <c r="F46" s="189"/>
      <c r="G46" s="16"/>
      <c r="H46" s="16">
        <v>152</v>
      </c>
      <c r="I46" s="16">
        <v>3</v>
      </c>
      <c r="J46" s="16">
        <v>0</v>
      </c>
      <c r="K46" s="16">
        <v>44</v>
      </c>
      <c r="L46" s="16">
        <v>0</v>
      </c>
      <c r="M46" s="16">
        <v>105</v>
      </c>
      <c r="N46" s="16">
        <f>K46+L46+M46</f>
        <v>149</v>
      </c>
      <c r="O46" s="16">
        <v>0</v>
      </c>
      <c r="P46" s="16"/>
      <c r="Q46" s="62"/>
      <c r="R46" s="40"/>
    </row>
    <row r="47" spans="1:18" ht="15">
      <c r="A47" s="168"/>
      <c r="B47" s="227" t="s">
        <v>17</v>
      </c>
      <c r="C47" s="188"/>
      <c r="D47" s="188"/>
      <c r="E47" s="188"/>
      <c r="F47" s="189"/>
      <c r="G47" s="16"/>
      <c r="H47" s="16">
        <v>595</v>
      </c>
      <c r="I47" s="16">
        <v>0</v>
      </c>
      <c r="J47" s="16">
        <v>0</v>
      </c>
      <c r="K47" s="16">
        <v>0</v>
      </c>
      <c r="L47" s="16">
        <v>0</v>
      </c>
      <c r="M47" s="16">
        <v>595</v>
      </c>
      <c r="N47" s="16">
        <f>K47+L47+M47</f>
        <v>595</v>
      </c>
      <c r="O47" s="16">
        <v>0</v>
      </c>
      <c r="P47" s="16"/>
      <c r="Q47" s="62"/>
      <c r="R47" s="40"/>
    </row>
    <row r="48" spans="1:18" ht="15">
      <c r="A48" s="169"/>
      <c r="B48" s="218" t="s">
        <v>28</v>
      </c>
      <c r="C48" s="219"/>
      <c r="D48" s="219"/>
      <c r="E48" s="219"/>
      <c r="F48" s="220"/>
      <c r="G48" s="16"/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62"/>
      <c r="R48" s="40"/>
    </row>
    <row r="49" spans="1:18" ht="27.75" customHeight="1">
      <c r="A49" s="73" t="s">
        <v>29</v>
      </c>
      <c r="B49" s="224" t="s">
        <v>102</v>
      </c>
      <c r="C49" s="225"/>
      <c r="D49" s="225"/>
      <c r="E49" s="225"/>
      <c r="F49" s="226"/>
      <c r="G49" s="307"/>
      <c r="H49" s="308"/>
      <c r="I49" s="308"/>
      <c r="J49" s="308"/>
      <c r="K49" s="308"/>
      <c r="L49" s="308"/>
      <c r="M49" s="308"/>
      <c r="N49" s="308"/>
      <c r="O49" s="308"/>
      <c r="P49" s="308"/>
      <c r="Q49" s="309"/>
      <c r="R49" s="40"/>
    </row>
    <row r="50" spans="1:18" ht="15">
      <c r="A50" s="167"/>
      <c r="B50" s="184" t="s">
        <v>11</v>
      </c>
      <c r="C50" s="185"/>
      <c r="D50" s="185"/>
      <c r="E50" s="185"/>
      <c r="F50" s="186"/>
      <c r="G50" s="13"/>
      <c r="H50" s="14">
        <f>H53+H52+H51</f>
        <v>952</v>
      </c>
      <c r="I50" s="14">
        <f>SUM(I53+I52+I51)</f>
        <v>4</v>
      </c>
      <c r="J50" s="14">
        <v>0</v>
      </c>
      <c r="K50" s="14">
        <v>0</v>
      </c>
      <c r="L50" s="14">
        <v>15</v>
      </c>
      <c r="M50" s="14">
        <v>933</v>
      </c>
      <c r="N50" s="14">
        <f>L50+M50</f>
        <v>948</v>
      </c>
      <c r="O50" s="13">
        <v>0</v>
      </c>
      <c r="P50" s="13"/>
      <c r="Q50" s="61"/>
      <c r="R50" s="40"/>
    </row>
    <row r="51" spans="1:18" ht="31.5" customHeight="1">
      <c r="A51" s="168"/>
      <c r="B51" s="187" t="s">
        <v>16</v>
      </c>
      <c r="C51" s="188"/>
      <c r="D51" s="188"/>
      <c r="E51" s="188"/>
      <c r="F51" s="189"/>
      <c r="G51" s="16"/>
      <c r="H51" s="16">
        <f>N51+I51</f>
        <v>252</v>
      </c>
      <c r="I51" s="16">
        <v>4</v>
      </c>
      <c r="J51" s="16">
        <v>0</v>
      </c>
      <c r="K51" s="16">
        <v>0</v>
      </c>
      <c r="L51" s="16">
        <v>15</v>
      </c>
      <c r="M51" s="16">
        <v>233</v>
      </c>
      <c r="N51" s="16">
        <f>L51+M51</f>
        <v>248</v>
      </c>
      <c r="O51" s="16">
        <v>0</v>
      </c>
      <c r="P51" s="16"/>
      <c r="Q51" s="62"/>
      <c r="R51" s="40"/>
    </row>
    <row r="52" spans="1:18" ht="15">
      <c r="A52" s="168"/>
      <c r="B52" s="227" t="s">
        <v>17</v>
      </c>
      <c r="C52" s="188"/>
      <c r="D52" s="188"/>
      <c r="E52" s="188"/>
      <c r="F52" s="189"/>
      <c r="G52" s="16"/>
      <c r="H52" s="16">
        <f>N52+I52</f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>SUM(J52:M52)</f>
        <v>0</v>
      </c>
      <c r="O52" s="16">
        <v>0</v>
      </c>
      <c r="P52" s="16"/>
      <c r="Q52" s="62"/>
      <c r="R52" s="40"/>
    </row>
    <row r="53" spans="1:18" ht="15">
      <c r="A53" s="169"/>
      <c r="B53" s="218" t="s">
        <v>28</v>
      </c>
      <c r="C53" s="219"/>
      <c r="D53" s="219"/>
      <c r="E53" s="219"/>
      <c r="F53" s="220"/>
      <c r="G53" s="16"/>
      <c r="H53" s="16">
        <f>N53+I53</f>
        <v>700</v>
      </c>
      <c r="I53" s="16">
        <v>0</v>
      </c>
      <c r="J53" s="16">
        <v>0</v>
      </c>
      <c r="K53" s="16">
        <v>0</v>
      </c>
      <c r="L53" s="16">
        <v>0</v>
      </c>
      <c r="M53" s="16">
        <v>700</v>
      </c>
      <c r="N53" s="16">
        <f>L53+M53</f>
        <v>700</v>
      </c>
      <c r="O53" s="16">
        <v>0</v>
      </c>
      <c r="P53" s="16"/>
      <c r="Q53" s="62"/>
      <c r="R53" s="40"/>
    </row>
    <row r="54" spans="1:18" ht="51" customHeight="1">
      <c r="A54" s="74" t="s">
        <v>30</v>
      </c>
      <c r="B54" s="221" t="s">
        <v>103</v>
      </c>
      <c r="C54" s="222"/>
      <c r="D54" s="222"/>
      <c r="E54" s="222"/>
      <c r="F54" s="223"/>
      <c r="G54" s="307"/>
      <c r="H54" s="308"/>
      <c r="I54" s="308"/>
      <c r="J54" s="308"/>
      <c r="K54" s="308"/>
      <c r="L54" s="308"/>
      <c r="M54" s="308"/>
      <c r="N54" s="308"/>
      <c r="O54" s="308"/>
      <c r="P54" s="308"/>
      <c r="Q54" s="309"/>
      <c r="R54" s="40"/>
    </row>
    <row r="55" spans="1:18" ht="15">
      <c r="A55" s="167"/>
      <c r="B55" s="184" t="s">
        <v>11</v>
      </c>
      <c r="C55" s="185"/>
      <c r="D55" s="185"/>
      <c r="E55" s="185"/>
      <c r="F55" s="186"/>
      <c r="G55" s="13"/>
      <c r="H55" s="14">
        <f>N55+I55</f>
        <v>694</v>
      </c>
      <c r="I55" s="14">
        <v>0</v>
      </c>
      <c r="J55" s="14">
        <f>SUM(J58+J57+J56)</f>
        <v>21</v>
      </c>
      <c r="K55" s="14">
        <v>21</v>
      </c>
      <c r="L55" s="14">
        <f>L57+L56</f>
        <v>673</v>
      </c>
      <c r="M55" s="14">
        <v>0</v>
      </c>
      <c r="N55" s="14">
        <f>K55+L55</f>
        <v>694</v>
      </c>
      <c r="O55" s="13">
        <v>0</v>
      </c>
      <c r="P55" s="13"/>
      <c r="Q55" s="61"/>
      <c r="R55" s="40"/>
    </row>
    <row r="56" spans="1:18" ht="35.25" customHeight="1">
      <c r="A56" s="168"/>
      <c r="B56" s="187" t="s">
        <v>16</v>
      </c>
      <c r="C56" s="188"/>
      <c r="D56" s="188"/>
      <c r="E56" s="188"/>
      <c r="F56" s="189"/>
      <c r="G56" s="16"/>
      <c r="H56" s="41">
        <f>N56+I56</f>
        <v>194</v>
      </c>
      <c r="I56" s="16">
        <v>0</v>
      </c>
      <c r="J56" s="16">
        <v>21</v>
      </c>
      <c r="K56" s="16">
        <v>21</v>
      </c>
      <c r="L56" s="16">
        <v>173</v>
      </c>
      <c r="M56" s="16">
        <v>0</v>
      </c>
      <c r="N56" s="16">
        <f>K56+L56</f>
        <v>194</v>
      </c>
      <c r="O56" s="16">
        <v>0</v>
      </c>
      <c r="P56" s="16"/>
      <c r="Q56" s="62"/>
      <c r="R56" s="40"/>
    </row>
    <row r="57" spans="1:18" ht="15">
      <c r="A57" s="168"/>
      <c r="B57" s="227" t="s">
        <v>17</v>
      </c>
      <c r="C57" s="188"/>
      <c r="D57" s="188"/>
      <c r="E57" s="188"/>
      <c r="F57" s="189"/>
      <c r="G57" s="16"/>
      <c r="H57" s="16">
        <f>N57+I57</f>
        <v>500</v>
      </c>
      <c r="I57" s="16">
        <v>0</v>
      </c>
      <c r="J57" s="16">
        <v>0</v>
      </c>
      <c r="K57" s="16">
        <v>0</v>
      </c>
      <c r="L57" s="16">
        <v>500</v>
      </c>
      <c r="M57" s="16">
        <v>0</v>
      </c>
      <c r="N57" s="16">
        <f>K57+L57+M57</f>
        <v>500</v>
      </c>
      <c r="O57" s="16">
        <v>0</v>
      </c>
      <c r="P57" s="16"/>
      <c r="Q57" s="62"/>
      <c r="R57" s="40"/>
    </row>
    <row r="58" spans="1:18" ht="15.75" thickBot="1">
      <c r="A58" s="171"/>
      <c r="B58" s="235" t="s">
        <v>28</v>
      </c>
      <c r="C58" s="236"/>
      <c r="D58" s="236"/>
      <c r="E58" s="236"/>
      <c r="F58" s="237"/>
      <c r="G58" s="50"/>
      <c r="H58" s="50">
        <f>N58</f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f>SUM(I58+J58+K58+L58+M58)</f>
        <v>0</v>
      </c>
      <c r="O58" s="50">
        <v>0</v>
      </c>
      <c r="P58" s="50"/>
      <c r="Q58" s="69"/>
      <c r="R58" s="40" t="s">
        <v>94</v>
      </c>
    </row>
    <row r="59" spans="1:18" ht="21" customHeight="1" thickBot="1">
      <c r="A59" s="48"/>
      <c r="B59" s="85"/>
      <c r="C59" s="86"/>
      <c r="D59" s="86"/>
      <c r="E59" s="86"/>
      <c r="F59" s="86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5">
      <c r="A60" s="157" t="s">
        <v>0</v>
      </c>
      <c r="B60" s="159" t="s">
        <v>85</v>
      </c>
      <c r="C60" s="159"/>
      <c r="D60" s="159"/>
      <c r="E60" s="159"/>
      <c r="F60" s="159"/>
      <c r="G60" s="130" t="s">
        <v>86</v>
      </c>
      <c r="H60" s="130" t="s">
        <v>96</v>
      </c>
      <c r="I60" s="130" t="s">
        <v>4</v>
      </c>
      <c r="J60" s="130" t="s">
        <v>5</v>
      </c>
      <c r="K60" s="133" t="s">
        <v>87</v>
      </c>
      <c r="L60" s="134"/>
      <c r="M60" s="135"/>
      <c r="N60" s="142" t="s">
        <v>7</v>
      </c>
      <c r="O60" s="116" t="s">
        <v>88</v>
      </c>
      <c r="P60" s="145" t="s">
        <v>89</v>
      </c>
      <c r="Q60" s="146"/>
      <c r="R60" s="40"/>
    </row>
    <row r="61" spans="1:18" ht="15">
      <c r="A61" s="158"/>
      <c r="B61" s="160"/>
      <c r="C61" s="160"/>
      <c r="D61" s="160"/>
      <c r="E61" s="160"/>
      <c r="F61" s="160"/>
      <c r="G61" s="131"/>
      <c r="H61" s="131"/>
      <c r="I61" s="131"/>
      <c r="J61" s="131"/>
      <c r="K61" s="136"/>
      <c r="L61" s="137"/>
      <c r="M61" s="138"/>
      <c r="N61" s="143"/>
      <c r="O61" s="117"/>
      <c r="P61" s="147"/>
      <c r="Q61" s="148"/>
      <c r="R61" s="40"/>
    </row>
    <row r="62" spans="1:18" ht="15">
      <c r="A62" s="158"/>
      <c r="B62" s="160"/>
      <c r="C62" s="160"/>
      <c r="D62" s="160"/>
      <c r="E62" s="160"/>
      <c r="F62" s="160"/>
      <c r="G62" s="131"/>
      <c r="H62" s="131"/>
      <c r="I62" s="131"/>
      <c r="J62" s="131"/>
      <c r="K62" s="139"/>
      <c r="L62" s="140"/>
      <c r="M62" s="141"/>
      <c r="N62" s="143"/>
      <c r="O62" s="117"/>
      <c r="P62" s="147"/>
      <c r="Q62" s="148"/>
      <c r="R62" s="40"/>
    </row>
    <row r="63" spans="1:18" ht="24.75" customHeight="1" thickBot="1">
      <c r="A63" s="158"/>
      <c r="B63" s="160"/>
      <c r="C63" s="160"/>
      <c r="D63" s="160"/>
      <c r="E63" s="160"/>
      <c r="F63" s="160"/>
      <c r="G63" s="132"/>
      <c r="H63" s="132"/>
      <c r="I63" s="132"/>
      <c r="J63" s="49">
        <v>2008</v>
      </c>
      <c r="K63" s="93">
        <v>2009</v>
      </c>
      <c r="L63" s="93">
        <v>2010</v>
      </c>
      <c r="M63" s="94">
        <v>2011</v>
      </c>
      <c r="N63" s="144"/>
      <c r="O63" s="118"/>
      <c r="P63" s="149"/>
      <c r="Q63" s="150"/>
      <c r="R63" s="40"/>
    </row>
    <row r="64" spans="1:18" ht="30.75" customHeight="1">
      <c r="A64" s="73" t="s">
        <v>31</v>
      </c>
      <c r="B64" s="238" t="s">
        <v>41</v>
      </c>
      <c r="C64" s="238"/>
      <c r="D64" s="238"/>
      <c r="E64" s="238"/>
      <c r="F64" s="238"/>
      <c r="G64" s="310"/>
      <c r="H64" s="311"/>
      <c r="I64" s="311"/>
      <c r="J64" s="311"/>
      <c r="K64" s="311"/>
      <c r="L64" s="311"/>
      <c r="M64" s="311"/>
      <c r="N64" s="311"/>
      <c r="O64" s="311"/>
      <c r="P64" s="311"/>
      <c r="Q64" s="312"/>
      <c r="R64" s="40"/>
    </row>
    <row r="65" spans="1:18" ht="15">
      <c r="A65" s="109"/>
      <c r="B65" s="233" t="s">
        <v>11</v>
      </c>
      <c r="C65" s="233"/>
      <c r="D65" s="233"/>
      <c r="E65" s="233"/>
      <c r="F65" s="233"/>
      <c r="G65" s="13"/>
      <c r="H65" s="14">
        <f>N65+I65</f>
        <v>408</v>
      </c>
      <c r="I65" s="14">
        <v>0</v>
      </c>
      <c r="J65" s="14">
        <f>SUM(J66+J67+J68)</f>
        <v>408</v>
      </c>
      <c r="K65" s="14">
        <v>0</v>
      </c>
      <c r="L65" s="14">
        <v>0</v>
      </c>
      <c r="M65" s="14">
        <v>0</v>
      </c>
      <c r="N65" s="14">
        <f>SUM(J65:M65)</f>
        <v>408</v>
      </c>
      <c r="O65" s="13">
        <v>0</v>
      </c>
      <c r="P65" s="13"/>
      <c r="Q65" s="61"/>
      <c r="R65" s="40"/>
    </row>
    <row r="66" spans="1:18" ht="26.25" customHeight="1">
      <c r="A66" s="109"/>
      <c r="B66" s="229" t="s">
        <v>16</v>
      </c>
      <c r="C66" s="229"/>
      <c r="D66" s="229"/>
      <c r="E66" s="229"/>
      <c r="F66" s="229"/>
      <c r="G66" s="16"/>
      <c r="H66" s="16">
        <f>N66+I66</f>
        <v>408</v>
      </c>
      <c r="I66" s="16">
        <v>0</v>
      </c>
      <c r="J66" s="16">
        <v>408</v>
      </c>
      <c r="K66" s="16">
        <v>0</v>
      </c>
      <c r="L66" s="16">
        <v>0</v>
      </c>
      <c r="M66" s="16">
        <v>0</v>
      </c>
      <c r="N66" s="16">
        <f>SUM(J66:M66)</f>
        <v>408</v>
      </c>
      <c r="O66" s="16">
        <v>0</v>
      </c>
      <c r="P66" s="16"/>
      <c r="Q66" s="62"/>
      <c r="R66" s="40"/>
    </row>
    <row r="67" spans="1:18" ht="15">
      <c r="A67" s="109"/>
      <c r="B67" s="234" t="s">
        <v>17</v>
      </c>
      <c r="C67" s="229"/>
      <c r="D67" s="229"/>
      <c r="E67" s="229"/>
      <c r="F67" s="229"/>
      <c r="G67" s="16"/>
      <c r="H67" s="16">
        <f>N67+I67</f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>SUM(J67:M67)</f>
        <v>0</v>
      </c>
      <c r="O67" s="16">
        <v>0</v>
      </c>
      <c r="P67" s="16"/>
      <c r="Q67" s="62"/>
      <c r="R67" s="40"/>
    </row>
    <row r="68" spans="1:18" ht="15">
      <c r="A68" s="109"/>
      <c r="B68" s="122" t="s">
        <v>28</v>
      </c>
      <c r="C68" s="243"/>
      <c r="D68" s="243"/>
      <c r="E68" s="243"/>
      <c r="F68" s="243"/>
      <c r="G68" s="16"/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/>
      <c r="Q68" s="62"/>
      <c r="R68" s="40"/>
    </row>
    <row r="69" spans="1:18" ht="59.25" customHeight="1">
      <c r="A69" s="74" t="s">
        <v>32</v>
      </c>
      <c r="B69" s="230" t="s">
        <v>71</v>
      </c>
      <c r="C69" s="230"/>
      <c r="D69" s="230"/>
      <c r="E69" s="230"/>
      <c r="F69" s="230"/>
      <c r="G69" s="307"/>
      <c r="H69" s="308"/>
      <c r="I69" s="308"/>
      <c r="J69" s="308"/>
      <c r="K69" s="308"/>
      <c r="L69" s="308"/>
      <c r="M69" s="308"/>
      <c r="N69" s="308"/>
      <c r="O69" s="308"/>
      <c r="P69" s="308"/>
      <c r="Q69" s="309"/>
      <c r="R69" s="40"/>
    </row>
    <row r="70" spans="1:18" ht="15">
      <c r="A70" s="109"/>
      <c r="B70" s="233" t="s">
        <v>11</v>
      </c>
      <c r="C70" s="233"/>
      <c r="D70" s="233"/>
      <c r="E70" s="233"/>
      <c r="F70" s="233"/>
      <c r="G70" s="13"/>
      <c r="H70" s="14">
        <f>H72+H71</f>
        <v>751</v>
      </c>
      <c r="I70" s="14">
        <v>0</v>
      </c>
      <c r="J70" s="14">
        <v>0</v>
      </c>
      <c r="K70" s="14">
        <f>K72+K71</f>
        <v>751</v>
      </c>
      <c r="L70" s="14">
        <v>0</v>
      </c>
      <c r="M70" s="14">
        <v>0</v>
      </c>
      <c r="N70" s="14">
        <f>N72+N71</f>
        <v>751</v>
      </c>
      <c r="O70" s="13">
        <v>0</v>
      </c>
      <c r="P70" s="13"/>
      <c r="Q70" s="61"/>
      <c r="R70" s="40"/>
    </row>
    <row r="71" spans="1:18" ht="27.75" customHeight="1">
      <c r="A71" s="109"/>
      <c r="B71" s="229" t="s">
        <v>16</v>
      </c>
      <c r="C71" s="229"/>
      <c r="D71" s="229"/>
      <c r="E71" s="229"/>
      <c r="F71" s="229"/>
      <c r="G71" s="16"/>
      <c r="H71" s="16">
        <f>N71+I71</f>
        <v>251</v>
      </c>
      <c r="I71" s="16">
        <v>0</v>
      </c>
      <c r="J71" s="16">
        <v>0</v>
      </c>
      <c r="K71" s="16">
        <v>251</v>
      </c>
      <c r="L71" s="16">
        <v>0</v>
      </c>
      <c r="M71" s="16">
        <v>0</v>
      </c>
      <c r="N71" s="16">
        <f>SUM(J71:M71)</f>
        <v>251</v>
      </c>
      <c r="O71" s="16">
        <v>0</v>
      </c>
      <c r="P71" s="16"/>
      <c r="Q71" s="62"/>
      <c r="R71" s="40"/>
    </row>
    <row r="72" spans="1:18" ht="15">
      <c r="A72" s="109"/>
      <c r="B72" s="234" t="s">
        <v>17</v>
      </c>
      <c r="C72" s="229"/>
      <c r="D72" s="229"/>
      <c r="E72" s="229"/>
      <c r="F72" s="229"/>
      <c r="G72" s="16"/>
      <c r="H72" s="16">
        <f>N72+I72</f>
        <v>500</v>
      </c>
      <c r="I72" s="16">
        <v>0</v>
      </c>
      <c r="J72" s="16">
        <v>0</v>
      </c>
      <c r="K72" s="16">
        <v>500</v>
      </c>
      <c r="L72" s="16">
        <v>0</v>
      </c>
      <c r="M72" s="16">
        <v>0</v>
      </c>
      <c r="N72" s="16">
        <f>SUM(J72:M72)</f>
        <v>500</v>
      </c>
      <c r="O72" s="16">
        <v>0</v>
      </c>
      <c r="P72" s="16"/>
      <c r="Q72" s="62"/>
      <c r="R72" s="40"/>
    </row>
    <row r="73" spans="1:18" ht="15">
      <c r="A73" s="109"/>
      <c r="B73" s="228" t="s">
        <v>28</v>
      </c>
      <c r="C73" s="229"/>
      <c r="D73" s="229"/>
      <c r="E73" s="229"/>
      <c r="F73" s="229"/>
      <c r="G73" s="16"/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f>SUM(I73+J73+K73+L73+M73)</f>
        <v>0</v>
      </c>
      <c r="O73" s="16">
        <v>0</v>
      </c>
      <c r="P73" s="16"/>
      <c r="Q73" s="62"/>
      <c r="R73" s="40"/>
    </row>
    <row r="74" spans="1:18" ht="48.75" customHeight="1">
      <c r="A74" s="74" t="s">
        <v>33</v>
      </c>
      <c r="B74" s="230" t="s">
        <v>42</v>
      </c>
      <c r="C74" s="230"/>
      <c r="D74" s="230"/>
      <c r="E74" s="230"/>
      <c r="F74" s="230"/>
      <c r="G74" s="307"/>
      <c r="H74" s="308"/>
      <c r="I74" s="308"/>
      <c r="J74" s="308"/>
      <c r="K74" s="308"/>
      <c r="L74" s="308"/>
      <c r="M74" s="308"/>
      <c r="N74" s="308"/>
      <c r="O74" s="308"/>
      <c r="P74" s="308"/>
      <c r="Q74" s="309"/>
      <c r="R74" s="40"/>
    </row>
    <row r="75" spans="1:18" ht="15">
      <c r="A75" s="109"/>
      <c r="B75" s="233" t="s">
        <v>11</v>
      </c>
      <c r="C75" s="233"/>
      <c r="D75" s="233"/>
      <c r="E75" s="233"/>
      <c r="F75" s="233"/>
      <c r="G75" s="13"/>
      <c r="H75" s="14">
        <f>H77+H76</f>
        <v>2683</v>
      </c>
      <c r="I75" s="14">
        <v>0</v>
      </c>
      <c r="J75" s="14">
        <f>SUM(J78+J77+J76)</f>
        <v>30</v>
      </c>
      <c r="K75" s="14">
        <v>90</v>
      </c>
      <c r="L75" s="14">
        <f>L77+L76</f>
        <v>1000</v>
      </c>
      <c r="M75" s="14">
        <f>M77+M76</f>
        <v>1563</v>
      </c>
      <c r="N75" s="14">
        <f>N77+N76</f>
        <v>2683</v>
      </c>
      <c r="O75" s="13">
        <v>0</v>
      </c>
      <c r="P75" s="13"/>
      <c r="Q75" s="61"/>
      <c r="R75" s="40"/>
    </row>
    <row r="76" spans="1:18" ht="33.75" customHeight="1">
      <c r="A76" s="109"/>
      <c r="B76" s="231" t="s">
        <v>16</v>
      </c>
      <c r="C76" s="231"/>
      <c r="D76" s="231"/>
      <c r="E76" s="231"/>
      <c r="F76" s="231"/>
      <c r="G76" s="16"/>
      <c r="H76" s="16">
        <f>N76+I76</f>
        <v>403</v>
      </c>
      <c r="I76" s="16">
        <v>0</v>
      </c>
      <c r="J76" s="16">
        <v>30</v>
      </c>
      <c r="K76" s="16">
        <v>90</v>
      </c>
      <c r="L76" s="16">
        <v>48</v>
      </c>
      <c r="M76" s="16">
        <v>235</v>
      </c>
      <c r="N76" s="16">
        <f>SUM(J76:M76)</f>
        <v>403</v>
      </c>
      <c r="O76" s="16">
        <v>0</v>
      </c>
      <c r="P76" s="16"/>
      <c r="Q76" s="62"/>
      <c r="R76" s="40"/>
    </row>
    <row r="77" spans="1:18" ht="15">
      <c r="A77" s="109"/>
      <c r="B77" s="232" t="s">
        <v>43</v>
      </c>
      <c r="C77" s="231"/>
      <c r="D77" s="231"/>
      <c r="E77" s="231"/>
      <c r="F77" s="231"/>
      <c r="G77" s="16"/>
      <c r="H77" s="16">
        <f>N77+I77</f>
        <v>2280</v>
      </c>
      <c r="I77" s="16">
        <v>0</v>
      </c>
      <c r="J77" s="16">
        <v>0</v>
      </c>
      <c r="K77" s="16">
        <v>0</v>
      </c>
      <c r="L77" s="16">
        <v>952</v>
      </c>
      <c r="M77" s="16">
        <v>1328</v>
      </c>
      <c r="N77" s="16">
        <f>SUM(J77:M77)</f>
        <v>2280</v>
      </c>
      <c r="O77" s="16">
        <v>0</v>
      </c>
      <c r="P77" s="16"/>
      <c r="Q77" s="62"/>
      <c r="R77" s="40"/>
    </row>
    <row r="78" spans="1:18" ht="15">
      <c r="A78" s="109"/>
      <c r="B78" s="122" t="s">
        <v>28</v>
      </c>
      <c r="C78" s="243"/>
      <c r="D78" s="243"/>
      <c r="E78" s="243"/>
      <c r="F78" s="243"/>
      <c r="G78" s="16"/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>SUM(I78:M78)</f>
        <v>0</v>
      </c>
      <c r="O78" s="16">
        <v>0</v>
      </c>
      <c r="P78" s="16"/>
      <c r="Q78" s="62"/>
      <c r="R78" s="40"/>
    </row>
    <row r="79" spans="1:18" ht="81" customHeight="1">
      <c r="A79" s="74" t="s">
        <v>79</v>
      </c>
      <c r="B79" s="241" t="s">
        <v>109</v>
      </c>
      <c r="C79" s="241"/>
      <c r="D79" s="241"/>
      <c r="E79" s="241"/>
      <c r="F79" s="241"/>
      <c r="G79" s="307"/>
      <c r="H79" s="308"/>
      <c r="I79" s="308"/>
      <c r="J79" s="308"/>
      <c r="K79" s="308"/>
      <c r="L79" s="308"/>
      <c r="M79" s="308"/>
      <c r="N79" s="308"/>
      <c r="O79" s="308"/>
      <c r="P79" s="308"/>
      <c r="Q79" s="309"/>
      <c r="R79" s="40"/>
    </row>
    <row r="80" spans="1:18" ht="21" customHeight="1">
      <c r="A80" s="109"/>
      <c r="B80" s="198" t="s">
        <v>11</v>
      </c>
      <c r="C80" s="198"/>
      <c r="D80" s="198"/>
      <c r="E80" s="198"/>
      <c r="F80" s="198"/>
      <c r="G80" s="13"/>
      <c r="H80" s="14">
        <f>I80+N80+O80</f>
        <v>5316</v>
      </c>
      <c r="I80" s="14">
        <f>I82+I81</f>
        <v>9</v>
      </c>
      <c r="J80" s="14">
        <f>J82+J81</f>
        <v>115</v>
      </c>
      <c r="K80" s="14">
        <v>989</v>
      </c>
      <c r="L80" s="14">
        <v>2668</v>
      </c>
      <c r="M80" s="14">
        <v>528</v>
      </c>
      <c r="N80" s="14">
        <f>J80+K80+L80+M80</f>
        <v>4300</v>
      </c>
      <c r="O80" s="26">
        <v>1007</v>
      </c>
      <c r="P80" s="13"/>
      <c r="Q80" s="61"/>
      <c r="R80" s="40"/>
    </row>
    <row r="81" spans="1:18" ht="30.75" customHeight="1">
      <c r="A81" s="109"/>
      <c r="B81" s="242" t="s">
        <v>16</v>
      </c>
      <c r="C81" s="242"/>
      <c r="D81" s="242"/>
      <c r="E81" s="242"/>
      <c r="F81" s="242"/>
      <c r="G81" s="16"/>
      <c r="H81" s="16">
        <f>O81+N81+I81</f>
        <v>797</v>
      </c>
      <c r="I81" s="16">
        <v>1</v>
      </c>
      <c r="J81" s="16">
        <v>17</v>
      </c>
      <c r="K81" s="16">
        <f>K80-K82</f>
        <v>149</v>
      </c>
      <c r="L81" s="16">
        <f>L80-L82</f>
        <v>400</v>
      </c>
      <c r="M81" s="16">
        <f>M80-M82</f>
        <v>79</v>
      </c>
      <c r="N81" s="16">
        <f>SUM(J81:M81)</f>
        <v>645</v>
      </c>
      <c r="O81" s="16">
        <f>O80-O82</f>
        <v>151</v>
      </c>
      <c r="P81" s="16"/>
      <c r="Q81" s="62"/>
      <c r="R81" s="40"/>
    </row>
    <row r="82" spans="1:18" ht="15">
      <c r="A82" s="109"/>
      <c r="B82" s="234" t="s">
        <v>17</v>
      </c>
      <c r="C82" s="229"/>
      <c r="D82" s="229"/>
      <c r="E82" s="229"/>
      <c r="F82" s="229"/>
      <c r="G82" s="16"/>
      <c r="H82" s="16">
        <f>O82+N82+I82</f>
        <v>4519</v>
      </c>
      <c r="I82" s="16">
        <v>8</v>
      </c>
      <c r="J82" s="16">
        <v>98</v>
      </c>
      <c r="K82" s="16">
        <v>840</v>
      </c>
      <c r="L82" s="16">
        <v>2268</v>
      </c>
      <c r="M82" s="16">
        <v>449</v>
      </c>
      <c r="N82" s="16">
        <f>SUM(J82:M82)</f>
        <v>3655</v>
      </c>
      <c r="O82" s="16">
        <v>856</v>
      </c>
      <c r="P82" s="16"/>
      <c r="Q82" s="62"/>
      <c r="R82" s="40"/>
    </row>
    <row r="83" spans="1:18" ht="15.75" thickBot="1">
      <c r="A83" s="161"/>
      <c r="B83" s="244" t="s">
        <v>28</v>
      </c>
      <c r="C83" s="245"/>
      <c r="D83" s="245"/>
      <c r="E83" s="245"/>
      <c r="F83" s="245"/>
      <c r="G83" s="50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f>SUM(I83+J83+K83+L83+M83)</f>
        <v>0</v>
      </c>
      <c r="O83" s="50">
        <v>0</v>
      </c>
      <c r="P83" s="50"/>
      <c r="Q83" s="69"/>
      <c r="R83" s="40" t="s">
        <v>93</v>
      </c>
    </row>
    <row r="84" spans="1:18" ht="15.75" thickBot="1">
      <c r="A84" s="48"/>
      <c r="B84" s="85"/>
      <c r="C84" s="86"/>
      <c r="D84" s="86"/>
      <c r="E84" s="86"/>
      <c r="F84" s="91"/>
      <c r="G84" s="77"/>
      <c r="H84" s="40"/>
      <c r="I84" s="40"/>
      <c r="J84" s="40"/>
      <c r="K84" s="40"/>
      <c r="L84" s="40"/>
      <c r="M84" s="40"/>
      <c r="N84" s="40"/>
      <c r="O84" s="40"/>
      <c r="P84" s="40"/>
      <c r="Q84" s="78"/>
      <c r="R84" s="40"/>
    </row>
    <row r="85" spans="1:18" ht="15">
      <c r="A85" s="123" t="s">
        <v>0</v>
      </c>
      <c r="B85" s="126" t="s">
        <v>85</v>
      </c>
      <c r="C85" s="127"/>
      <c r="D85" s="127"/>
      <c r="E85" s="127"/>
      <c r="F85" s="154"/>
      <c r="G85" s="130" t="s">
        <v>86</v>
      </c>
      <c r="H85" s="130" t="s">
        <v>96</v>
      </c>
      <c r="I85" s="130" t="s">
        <v>4</v>
      </c>
      <c r="J85" s="130" t="s">
        <v>5</v>
      </c>
      <c r="K85" s="133" t="s">
        <v>87</v>
      </c>
      <c r="L85" s="134"/>
      <c r="M85" s="135"/>
      <c r="N85" s="142" t="s">
        <v>7</v>
      </c>
      <c r="O85" s="116" t="s">
        <v>88</v>
      </c>
      <c r="P85" s="145" t="s">
        <v>89</v>
      </c>
      <c r="Q85" s="146"/>
      <c r="R85" s="40"/>
    </row>
    <row r="86" spans="1:18" ht="15">
      <c r="A86" s="124"/>
      <c r="B86" s="107"/>
      <c r="C86" s="108"/>
      <c r="D86" s="108"/>
      <c r="E86" s="108"/>
      <c r="F86" s="155"/>
      <c r="G86" s="131"/>
      <c r="H86" s="131"/>
      <c r="I86" s="131"/>
      <c r="J86" s="131"/>
      <c r="K86" s="136"/>
      <c r="L86" s="137"/>
      <c r="M86" s="138"/>
      <c r="N86" s="143"/>
      <c r="O86" s="117"/>
      <c r="P86" s="147"/>
      <c r="Q86" s="148"/>
      <c r="R86" s="40"/>
    </row>
    <row r="87" spans="1:18" ht="15">
      <c r="A87" s="124"/>
      <c r="B87" s="107"/>
      <c r="C87" s="108"/>
      <c r="D87" s="108"/>
      <c r="E87" s="108"/>
      <c r="F87" s="155"/>
      <c r="G87" s="131"/>
      <c r="H87" s="131"/>
      <c r="I87" s="131"/>
      <c r="J87" s="131"/>
      <c r="K87" s="139"/>
      <c r="L87" s="140"/>
      <c r="M87" s="141"/>
      <c r="N87" s="143"/>
      <c r="O87" s="117"/>
      <c r="P87" s="147"/>
      <c r="Q87" s="148"/>
      <c r="R87" s="40"/>
    </row>
    <row r="88" spans="1:18" ht="22.5" customHeight="1" thickBot="1">
      <c r="A88" s="125"/>
      <c r="B88" s="105"/>
      <c r="C88" s="106"/>
      <c r="D88" s="106"/>
      <c r="E88" s="106"/>
      <c r="F88" s="156"/>
      <c r="G88" s="132"/>
      <c r="H88" s="132"/>
      <c r="I88" s="132"/>
      <c r="J88" s="49">
        <v>2008</v>
      </c>
      <c r="K88" s="93">
        <v>2009</v>
      </c>
      <c r="L88" s="93">
        <v>2010</v>
      </c>
      <c r="M88" s="94">
        <v>2011</v>
      </c>
      <c r="N88" s="144"/>
      <c r="O88" s="118"/>
      <c r="P88" s="149"/>
      <c r="Q88" s="150"/>
      <c r="R88" s="40"/>
    </row>
    <row r="89" spans="1:18" ht="33.75" customHeight="1">
      <c r="A89" s="74" t="s">
        <v>72</v>
      </c>
      <c r="B89" s="256" t="s">
        <v>104</v>
      </c>
      <c r="C89" s="257"/>
      <c r="D89" s="257"/>
      <c r="E89" s="257"/>
      <c r="F89" s="258"/>
      <c r="G89" s="307"/>
      <c r="H89" s="308"/>
      <c r="I89" s="308"/>
      <c r="J89" s="308"/>
      <c r="K89" s="308"/>
      <c r="L89" s="308"/>
      <c r="M89" s="308"/>
      <c r="N89" s="308"/>
      <c r="O89" s="308"/>
      <c r="P89" s="308"/>
      <c r="Q89" s="309"/>
      <c r="R89" s="40"/>
    </row>
    <row r="90" spans="1:18" ht="15">
      <c r="A90" s="167"/>
      <c r="B90" s="259" t="s">
        <v>11</v>
      </c>
      <c r="C90" s="260"/>
      <c r="D90" s="260"/>
      <c r="E90" s="260"/>
      <c r="F90" s="261"/>
      <c r="G90" s="13"/>
      <c r="H90" s="14">
        <f>H92+H91</f>
        <v>1004</v>
      </c>
      <c r="I90" s="14">
        <v>0</v>
      </c>
      <c r="J90" s="14">
        <f>SUM(J93+J92+J91)</f>
        <v>30</v>
      </c>
      <c r="K90" s="14">
        <f>K92+K91</f>
        <v>710</v>
      </c>
      <c r="L90" s="14">
        <f>L91+L92</f>
        <v>264</v>
      </c>
      <c r="M90" s="14">
        <v>0</v>
      </c>
      <c r="N90" s="14">
        <f>N92+N91</f>
        <v>1004</v>
      </c>
      <c r="O90" s="13">
        <v>0</v>
      </c>
      <c r="P90" s="13"/>
      <c r="Q90" s="61"/>
      <c r="R90" s="40"/>
    </row>
    <row r="91" spans="1:18" ht="28.5" customHeight="1">
      <c r="A91" s="168"/>
      <c r="B91" s="187" t="s">
        <v>16</v>
      </c>
      <c r="C91" s="188"/>
      <c r="D91" s="188"/>
      <c r="E91" s="188"/>
      <c r="F91" s="189"/>
      <c r="G91" s="16"/>
      <c r="H91" s="16">
        <f>N91+I91</f>
        <v>151</v>
      </c>
      <c r="I91" s="16">
        <v>0</v>
      </c>
      <c r="J91" s="16">
        <v>30</v>
      </c>
      <c r="K91" s="16">
        <v>81</v>
      </c>
      <c r="L91" s="16">
        <v>40</v>
      </c>
      <c r="M91" s="16">
        <v>0</v>
      </c>
      <c r="N91" s="16">
        <f>SUM(J91:M91)</f>
        <v>151</v>
      </c>
      <c r="O91" s="16">
        <v>0</v>
      </c>
      <c r="P91" s="16"/>
      <c r="Q91" s="62"/>
      <c r="R91" s="40"/>
    </row>
    <row r="92" spans="1:18" ht="21.75" customHeight="1">
      <c r="A92" s="168"/>
      <c r="B92" s="253" t="s">
        <v>27</v>
      </c>
      <c r="C92" s="254"/>
      <c r="D92" s="254"/>
      <c r="E92" s="254"/>
      <c r="F92" s="255"/>
      <c r="G92" s="16"/>
      <c r="H92" s="16">
        <f>N92+I92</f>
        <v>853</v>
      </c>
      <c r="I92" s="16">
        <v>0</v>
      </c>
      <c r="J92" s="16">
        <v>0</v>
      </c>
      <c r="K92" s="16">
        <v>629</v>
      </c>
      <c r="L92" s="16">
        <v>224</v>
      </c>
      <c r="M92" s="16">
        <v>0</v>
      </c>
      <c r="N92" s="16">
        <f>SUM(J92:M92)</f>
        <v>853</v>
      </c>
      <c r="O92" s="16">
        <v>0</v>
      </c>
      <c r="P92" s="16"/>
      <c r="Q92" s="62"/>
      <c r="R92" s="40"/>
    </row>
    <row r="93" spans="1:18" ht="15">
      <c r="A93" s="169"/>
      <c r="B93" s="253" t="s">
        <v>28</v>
      </c>
      <c r="C93" s="286"/>
      <c r="D93" s="286"/>
      <c r="E93" s="286"/>
      <c r="F93" s="287"/>
      <c r="G93" s="16"/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/>
      <c r="Q93" s="62"/>
      <c r="R93" s="40"/>
    </row>
    <row r="94" spans="1:18" ht="33" customHeight="1">
      <c r="A94" s="73" t="s">
        <v>35</v>
      </c>
      <c r="B94" s="181" t="s">
        <v>44</v>
      </c>
      <c r="C94" s="182"/>
      <c r="D94" s="182"/>
      <c r="E94" s="182"/>
      <c r="F94" s="183"/>
      <c r="G94" s="307"/>
      <c r="H94" s="308"/>
      <c r="I94" s="308"/>
      <c r="J94" s="308"/>
      <c r="K94" s="308"/>
      <c r="L94" s="308"/>
      <c r="M94" s="308"/>
      <c r="N94" s="308"/>
      <c r="O94" s="308"/>
      <c r="P94" s="308"/>
      <c r="Q94" s="309"/>
      <c r="R94" s="40"/>
    </row>
    <row r="95" spans="1:18" ht="15">
      <c r="A95" s="167"/>
      <c r="B95" s="246" t="s">
        <v>11</v>
      </c>
      <c r="C95" s="247"/>
      <c r="D95" s="247"/>
      <c r="E95" s="247"/>
      <c r="F95" s="248"/>
      <c r="G95" s="13"/>
      <c r="H95" s="14">
        <f>H98+H97+H96</f>
        <v>863</v>
      </c>
      <c r="I95" s="14">
        <v>0</v>
      </c>
      <c r="J95" s="14">
        <f>J98+J97+J96</f>
        <v>863</v>
      </c>
      <c r="K95" s="14">
        <v>0</v>
      </c>
      <c r="L95" s="14">
        <v>0</v>
      </c>
      <c r="M95" s="14">
        <v>0</v>
      </c>
      <c r="N95" s="14">
        <f>N98+N97+N96</f>
        <v>863</v>
      </c>
      <c r="O95" s="13">
        <v>0</v>
      </c>
      <c r="P95" s="13"/>
      <c r="Q95" s="61"/>
      <c r="R95" s="40"/>
    </row>
    <row r="96" spans="1:18" ht="29.25" customHeight="1">
      <c r="A96" s="168"/>
      <c r="B96" s="249" t="s">
        <v>16</v>
      </c>
      <c r="C96" s="250"/>
      <c r="D96" s="250"/>
      <c r="E96" s="250"/>
      <c r="F96" s="251"/>
      <c r="G96" s="16"/>
      <c r="H96" s="16">
        <f>N96+I96</f>
        <v>223</v>
      </c>
      <c r="I96" s="16">
        <v>0</v>
      </c>
      <c r="J96" s="16">
        <v>223</v>
      </c>
      <c r="K96" s="16">
        <v>0</v>
      </c>
      <c r="L96" s="16">
        <v>0</v>
      </c>
      <c r="M96" s="16">
        <v>0</v>
      </c>
      <c r="N96" s="16">
        <f>SUM(J96:M96)</f>
        <v>223</v>
      </c>
      <c r="O96" s="16">
        <v>0</v>
      </c>
      <c r="P96" s="16"/>
      <c r="Q96" s="62"/>
      <c r="R96" s="40"/>
    </row>
    <row r="97" spans="1:18" ht="15">
      <c r="A97" s="168"/>
      <c r="B97" s="252" t="s">
        <v>40</v>
      </c>
      <c r="C97" s="250"/>
      <c r="D97" s="250"/>
      <c r="E97" s="250"/>
      <c r="F97" s="251"/>
      <c r="G97" s="16"/>
      <c r="H97" s="16">
        <f>N97+I97</f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f>SUM(J97:M97)</f>
        <v>0</v>
      </c>
      <c r="O97" s="16">
        <v>0</v>
      </c>
      <c r="P97" s="16"/>
      <c r="Q97" s="62"/>
      <c r="R97" s="40"/>
    </row>
    <row r="98" spans="1:18" ht="15">
      <c r="A98" s="169"/>
      <c r="B98" s="253" t="s">
        <v>45</v>
      </c>
      <c r="C98" s="254"/>
      <c r="D98" s="254"/>
      <c r="E98" s="254"/>
      <c r="F98" s="255"/>
      <c r="G98" s="16"/>
      <c r="H98" s="16">
        <f>N98+I98</f>
        <v>640</v>
      </c>
      <c r="I98" s="16">
        <v>0</v>
      </c>
      <c r="J98" s="16">
        <v>640</v>
      </c>
      <c r="K98" s="16">
        <v>0</v>
      </c>
      <c r="L98" s="16">
        <v>0</v>
      </c>
      <c r="M98" s="16">
        <v>0</v>
      </c>
      <c r="N98" s="16">
        <f>SUM(J98:M98)</f>
        <v>640</v>
      </c>
      <c r="O98" s="16">
        <v>0</v>
      </c>
      <c r="P98" s="16"/>
      <c r="Q98" s="62"/>
      <c r="R98" s="40"/>
    </row>
    <row r="99" spans="1:18" ht="40.5" customHeight="1">
      <c r="A99" s="74" t="s">
        <v>46</v>
      </c>
      <c r="B99" s="181" t="s">
        <v>106</v>
      </c>
      <c r="C99" s="270"/>
      <c r="D99" s="270"/>
      <c r="E99" s="270"/>
      <c r="F99" s="271"/>
      <c r="G99" s="307"/>
      <c r="H99" s="308"/>
      <c r="I99" s="308"/>
      <c r="J99" s="308"/>
      <c r="K99" s="308"/>
      <c r="L99" s="308"/>
      <c r="M99" s="308"/>
      <c r="N99" s="308"/>
      <c r="O99" s="308"/>
      <c r="P99" s="308"/>
      <c r="Q99" s="309"/>
      <c r="R99" s="40"/>
    </row>
    <row r="100" spans="1:18" ht="15">
      <c r="A100" s="167"/>
      <c r="B100" s="265" t="s">
        <v>11</v>
      </c>
      <c r="C100" s="266"/>
      <c r="D100" s="266"/>
      <c r="E100" s="266"/>
      <c r="F100" s="267"/>
      <c r="G100" s="13"/>
      <c r="H100" s="14">
        <f>K100+L100</f>
        <v>1098</v>
      </c>
      <c r="I100" s="14">
        <v>0</v>
      </c>
      <c r="J100" s="14">
        <v>0</v>
      </c>
      <c r="K100" s="14">
        <v>317</v>
      </c>
      <c r="L100" s="14">
        <f>L102+L101</f>
        <v>781</v>
      </c>
      <c r="M100" s="14">
        <v>0</v>
      </c>
      <c r="N100" s="14">
        <f>L100+K100</f>
        <v>1098</v>
      </c>
      <c r="O100" s="13">
        <v>0</v>
      </c>
      <c r="P100" s="13"/>
      <c r="Q100" s="61"/>
      <c r="R100" s="40"/>
    </row>
    <row r="101" spans="1:18" ht="27" customHeight="1">
      <c r="A101" s="168"/>
      <c r="B101" s="187" t="s">
        <v>16</v>
      </c>
      <c r="C101" s="188"/>
      <c r="D101" s="188"/>
      <c r="E101" s="188"/>
      <c r="F101" s="189"/>
      <c r="G101" s="16"/>
      <c r="H101" s="16">
        <f>K101+L101</f>
        <v>423</v>
      </c>
      <c r="I101" s="16">
        <v>0</v>
      </c>
      <c r="J101" s="16">
        <v>0</v>
      </c>
      <c r="K101" s="16">
        <f>K100-K102</f>
        <v>122</v>
      </c>
      <c r="L101" s="16">
        <v>301</v>
      </c>
      <c r="M101" s="16">
        <v>0</v>
      </c>
      <c r="N101" s="16">
        <f>L101+K101</f>
        <v>423</v>
      </c>
      <c r="O101" s="16">
        <v>0</v>
      </c>
      <c r="P101" s="16"/>
      <c r="Q101" s="62"/>
      <c r="R101" s="40"/>
    </row>
    <row r="102" spans="1:18" ht="15">
      <c r="A102" s="168"/>
      <c r="B102" s="252" t="s">
        <v>80</v>
      </c>
      <c r="C102" s="250"/>
      <c r="D102" s="250"/>
      <c r="E102" s="250"/>
      <c r="F102" s="251"/>
      <c r="G102" s="16"/>
      <c r="H102" s="16">
        <f>K102+L102</f>
        <v>675</v>
      </c>
      <c r="I102" s="16">
        <v>0</v>
      </c>
      <c r="J102" s="16">
        <v>0</v>
      </c>
      <c r="K102" s="16">
        <v>195</v>
      </c>
      <c r="L102" s="16">
        <v>480</v>
      </c>
      <c r="M102" s="16">
        <v>0</v>
      </c>
      <c r="N102" s="16">
        <f>L102+K102</f>
        <v>675</v>
      </c>
      <c r="O102" s="16">
        <v>0</v>
      </c>
      <c r="P102" s="16"/>
      <c r="Q102" s="62"/>
      <c r="R102" s="40"/>
    </row>
    <row r="103" spans="1:18" ht="15">
      <c r="A103" s="169"/>
      <c r="B103" s="253" t="s">
        <v>45</v>
      </c>
      <c r="C103" s="254"/>
      <c r="D103" s="254"/>
      <c r="E103" s="254"/>
      <c r="F103" s="255"/>
      <c r="G103" s="16"/>
      <c r="H103" s="16">
        <f>N103+I103</f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f>SUM(J103:M103)</f>
        <v>0</v>
      </c>
      <c r="O103" s="16">
        <v>0</v>
      </c>
      <c r="P103" s="16"/>
      <c r="Q103" s="62"/>
      <c r="R103" s="40"/>
    </row>
    <row r="104" spans="1:18" ht="29.25" customHeight="1">
      <c r="A104" s="75" t="s">
        <v>47</v>
      </c>
      <c r="B104" s="283" t="s">
        <v>48</v>
      </c>
      <c r="C104" s="284"/>
      <c r="D104" s="284"/>
      <c r="E104" s="284"/>
      <c r="F104" s="285"/>
      <c r="G104" s="319"/>
      <c r="H104" s="320"/>
      <c r="I104" s="320"/>
      <c r="J104" s="320"/>
      <c r="K104" s="320"/>
      <c r="L104" s="320"/>
      <c r="M104" s="320"/>
      <c r="N104" s="320"/>
      <c r="O104" s="320"/>
      <c r="P104" s="320"/>
      <c r="Q104" s="321"/>
      <c r="R104" s="40"/>
    </row>
    <row r="105" spans="1:18" ht="15">
      <c r="A105" s="167"/>
      <c r="B105" s="265" t="s">
        <v>11</v>
      </c>
      <c r="C105" s="266"/>
      <c r="D105" s="266"/>
      <c r="E105" s="266"/>
      <c r="F105" s="267"/>
      <c r="G105" s="13"/>
      <c r="H105" s="14">
        <f>H108+H107+H106</f>
        <v>100</v>
      </c>
      <c r="I105" s="14">
        <v>0</v>
      </c>
      <c r="J105" s="14">
        <f>J108+J107+J106</f>
        <v>100</v>
      </c>
      <c r="K105" s="14">
        <v>0</v>
      </c>
      <c r="L105" s="14">
        <v>0</v>
      </c>
      <c r="M105" s="14">
        <v>0</v>
      </c>
      <c r="N105" s="14">
        <f>N108+N107+N106</f>
        <v>100</v>
      </c>
      <c r="O105" s="13">
        <v>0</v>
      </c>
      <c r="P105" s="13"/>
      <c r="Q105" s="61"/>
      <c r="R105" s="40"/>
    </row>
    <row r="106" spans="1:18" ht="27.75" customHeight="1">
      <c r="A106" s="168"/>
      <c r="B106" s="249" t="s">
        <v>16</v>
      </c>
      <c r="C106" s="250"/>
      <c r="D106" s="250"/>
      <c r="E106" s="250"/>
      <c r="F106" s="251"/>
      <c r="G106" s="16"/>
      <c r="H106" s="16">
        <f>N106+I106</f>
        <v>50</v>
      </c>
      <c r="I106" s="16">
        <v>0</v>
      </c>
      <c r="J106" s="16">
        <v>50</v>
      </c>
      <c r="K106" s="16">
        <v>0</v>
      </c>
      <c r="L106" s="16">
        <v>0</v>
      </c>
      <c r="M106" s="16">
        <v>0</v>
      </c>
      <c r="N106" s="16">
        <f>SUM(J106:M106)</f>
        <v>50</v>
      </c>
      <c r="O106" s="16">
        <v>0</v>
      </c>
      <c r="P106" s="16"/>
      <c r="Q106" s="62"/>
      <c r="R106" s="40"/>
    </row>
    <row r="107" spans="1:18" ht="15">
      <c r="A107" s="168"/>
      <c r="B107" s="252" t="s">
        <v>17</v>
      </c>
      <c r="C107" s="250"/>
      <c r="D107" s="250"/>
      <c r="E107" s="250"/>
      <c r="F107" s="251"/>
      <c r="G107" s="16"/>
      <c r="H107" s="16">
        <f>N107+I107</f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f>SUM(J107:M107)</f>
        <v>0</v>
      </c>
      <c r="O107" s="16">
        <v>0</v>
      </c>
      <c r="P107" s="16"/>
      <c r="Q107" s="62"/>
      <c r="R107" s="40"/>
    </row>
    <row r="108" spans="1:18" ht="15.75" thickBot="1">
      <c r="A108" s="171"/>
      <c r="B108" s="268" t="s">
        <v>49</v>
      </c>
      <c r="C108" s="206"/>
      <c r="D108" s="206"/>
      <c r="E108" s="206"/>
      <c r="F108" s="207"/>
      <c r="G108" s="50"/>
      <c r="H108" s="50">
        <f>N108+I108</f>
        <v>50</v>
      </c>
      <c r="I108" s="50">
        <v>0</v>
      </c>
      <c r="J108" s="50">
        <v>50</v>
      </c>
      <c r="K108" s="50">
        <v>0</v>
      </c>
      <c r="L108" s="50">
        <v>0</v>
      </c>
      <c r="M108" s="50">
        <v>0</v>
      </c>
      <c r="N108" s="50">
        <f>SUM(J108:M108)</f>
        <v>50</v>
      </c>
      <c r="O108" s="50">
        <v>0</v>
      </c>
      <c r="P108" s="50"/>
      <c r="Q108" s="69"/>
      <c r="R108" s="40" t="s">
        <v>92</v>
      </c>
    </row>
    <row r="109" spans="1:18" ht="15">
      <c r="A109" s="48"/>
      <c r="B109" s="76"/>
      <c r="C109" s="59"/>
      <c r="D109" s="59"/>
      <c r="E109" s="59"/>
      <c r="F109" s="5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ht="15">
      <c r="A110" s="48"/>
      <c r="B110" s="76"/>
      <c r="C110" s="59"/>
      <c r="D110" s="59"/>
      <c r="E110" s="59"/>
      <c r="F110" s="5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ht="15">
      <c r="A111" s="48"/>
      <c r="B111" s="76"/>
      <c r="C111" s="59"/>
      <c r="D111" s="59"/>
      <c r="E111" s="59"/>
      <c r="F111" s="5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ht="15">
      <c r="A112" s="48"/>
      <c r="B112" s="76"/>
      <c r="C112" s="59"/>
      <c r="D112" s="59"/>
      <c r="E112" s="59"/>
      <c r="F112" s="5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ht="15">
      <c r="A113" s="48"/>
      <c r="B113" s="76"/>
      <c r="C113" s="59"/>
      <c r="D113" s="59"/>
      <c r="E113" s="59"/>
      <c r="F113" s="5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ht="15">
      <c r="A114" s="48"/>
      <c r="B114" s="76"/>
      <c r="C114" s="59"/>
      <c r="D114" s="59"/>
      <c r="E114" s="59"/>
      <c r="F114" s="5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15">
      <c r="A115" s="48"/>
      <c r="B115" s="76"/>
      <c r="C115" s="59"/>
      <c r="D115" s="59"/>
      <c r="E115" s="59"/>
      <c r="F115" s="5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ht="15.75" thickBot="1">
      <c r="A116" s="48"/>
      <c r="B116" s="76"/>
      <c r="C116" s="59"/>
      <c r="D116" s="59"/>
      <c r="E116" s="59"/>
      <c r="F116" s="59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ht="15">
      <c r="A117" s="123" t="s">
        <v>0</v>
      </c>
      <c r="B117" s="126" t="s">
        <v>85</v>
      </c>
      <c r="C117" s="127"/>
      <c r="D117" s="127"/>
      <c r="E117" s="127"/>
      <c r="F117" s="127"/>
      <c r="G117" s="130" t="s">
        <v>86</v>
      </c>
      <c r="H117" s="130" t="s">
        <v>96</v>
      </c>
      <c r="I117" s="130" t="s">
        <v>4</v>
      </c>
      <c r="J117" s="130" t="s">
        <v>5</v>
      </c>
      <c r="K117" s="133" t="s">
        <v>87</v>
      </c>
      <c r="L117" s="134"/>
      <c r="M117" s="135"/>
      <c r="N117" s="142" t="s">
        <v>7</v>
      </c>
      <c r="O117" s="116" t="s">
        <v>88</v>
      </c>
      <c r="P117" s="145" t="s">
        <v>89</v>
      </c>
      <c r="Q117" s="146"/>
      <c r="R117" s="40"/>
    </row>
    <row r="118" spans="1:18" ht="15">
      <c r="A118" s="124"/>
      <c r="B118" s="107"/>
      <c r="C118" s="108"/>
      <c r="D118" s="108"/>
      <c r="E118" s="108"/>
      <c r="F118" s="108"/>
      <c r="G118" s="131"/>
      <c r="H118" s="131"/>
      <c r="I118" s="131"/>
      <c r="J118" s="131"/>
      <c r="K118" s="136"/>
      <c r="L118" s="137"/>
      <c r="M118" s="138"/>
      <c r="N118" s="143"/>
      <c r="O118" s="117"/>
      <c r="P118" s="147"/>
      <c r="Q118" s="148"/>
      <c r="R118" s="40"/>
    </row>
    <row r="119" spans="1:18" ht="15">
      <c r="A119" s="124"/>
      <c r="B119" s="107"/>
      <c r="C119" s="108"/>
      <c r="D119" s="108"/>
      <c r="E119" s="108"/>
      <c r="F119" s="108"/>
      <c r="G119" s="131"/>
      <c r="H119" s="131"/>
      <c r="I119" s="131"/>
      <c r="J119" s="131"/>
      <c r="K119" s="139"/>
      <c r="L119" s="140"/>
      <c r="M119" s="141"/>
      <c r="N119" s="143"/>
      <c r="O119" s="117"/>
      <c r="P119" s="147"/>
      <c r="Q119" s="148"/>
      <c r="R119" s="40"/>
    </row>
    <row r="120" spans="1:18" ht="24" customHeight="1">
      <c r="A120" s="124"/>
      <c r="B120" s="107"/>
      <c r="C120" s="108"/>
      <c r="D120" s="108"/>
      <c r="E120" s="108"/>
      <c r="F120" s="108"/>
      <c r="G120" s="153"/>
      <c r="H120" s="153"/>
      <c r="I120" s="153"/>
      <c r="J120" s="87">
        <v>2008</v>
      </c>
      <c r="K120" s="95">
        <v>2009</v>
      </c>
      <c r="L120" s="95">
        <v>2010</v>
      </c>
      <c r="M120" s="96">
        <v>2011</v>
      </c>
      <c r="N120" s="143"/>
      <c r="O120" s="117"/>
      <c r="P120" s="147"/>
      <c r="Q120" s="148"/>
      <c r="R120" s="40"/>
    </row>
    <row r="121" spans="1:18" ht="24" customHeight="1">
      <c r="A121" s="97" t="s">
        <v>50</v>
      </c>
      <c r="B121" s="110" t="s">
        <v>98</v>
      </c>
      <c r="C121" s="111"/>
      <c r="D121" s="111"/>
      <c r="E121" s="111"/>
      <c r="F121" s="112"/>
      <c r="G121" s="113"/>
      <c r="H121" s="114"/>
      <c r="I121" s="114"/>
      <c r="J121" s="114"/>
      <c r="K121" s="114"/>
      <c r="L121" s="114"/>
      <c r="M121" s="114"/>
      <c r="N121" s="114"/>
      <c r="O121" s="114"/>
      <c r="P121" s="114"/>
      <c r="Q121" s="115"/>
      <c r="R121" s="40"/>
    </row>
    <row r="122" spans="1:18" ht="15">
      <c r="A122" s="169"/>
      <c r="B122" s="269" t="s">
        <v>11</v>
      </c>
      <c r="C122" s="269"/>
      <c r="D122" s="269"/>
      <c r="E122" s="269"/>
      <c r="F122" s="269"/>
      <c r="G122" s="88"/>
      <c r="H122" s="89">
        <f>H125+H124+H123</f>
        <v>300</v>
      </c>
      <c r="I122" s="89">
        <v>0</v>
      </c>
      <c r="J122" s="89">
        <f>J125+J124+J123</f>
        <v>300</v>
      </c>
      <c r="K122" s="89">
        <v>0</v>
      </c>
      <c r="L122" s="89">
        <v>0</v>
      </c>
      <c r="M122" s="89">
        <v>0</v>
      </c>
      <c r="N122" s="89">
        <f>N125+N124+N123</f>
        <v>300</v>
      </c>
      <c r="O122" s="88">
        <v>0</v>
      </c>
      <c r="P122" s="88"/>
      <c r="Q122" s="90"/>
      <c r="R122" s="40"/>
    </row>
    <row r="123" spans="1:18" ht="28.5" customHeight="1">
      <c r="A123" s="109"/>
      <c r="B123" s="229" t="s">
        <v>16</v>
      </c>
      <c r="C123" s="229"/>
      <c r="D123" s="229"/>
      <c r="E123" s="229"/>
      <c r="F123" s="229"/>
      <c r="G123" s="16"/>
      <c r="H123" s="16">
        <f>N123+I123</f>
        <v>150</v>
      </c>
      <c r="I123" s="16">
        <v>0</v>
      </c>
      <c r="J123" s="16">
        <v>150</v>
      </c>
      <c r="K123" s="16">
        <v>0</v>
      </c>
      <c r="L123" s="16">
        <v>0</v>
      </c>
      <c r="M123" s="16">
        <v>0</v>
      </c>
      <c r="N123" s="16">
        <f>SUM(J123:M123)</f>
        <v>150</v>
      </c>
      <c r="O123" s="16">
        <v>0</v>
      </c>
      <c r="P123" s="16"/>
      <c r="Q123" s="62"/>
      <c r="R123" s="40"/>
    </row>
    <row r="124" spans="1:18" ht="15">
      <c r="A124" s="109"/>
      <c r="B124" s="234" t="s">
        <v>40</v>
      </c>
      <c r="C124" s="229"/>
      <c r="D124" s="229"/>
      <c r="E124" s="229"/>
      <c r="F124" s="229"/>
      <c r="G124" s="16"/>
      <c r="H124" s="16">
        <f>N124+I124</f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f>SUM(J124:M124)</f>
        <v>0</v>
      </c>
      <c r="O124" s="16">
        <v>0</v>
      </c>
      <c r="P124" s="16"/>
      <c r="Q124" s="62"/>
      <c r="R124" s="40"/>
    </row>
    <row r="125" spans="1:18" ht="15">
      <c r="A125" s="109"/>
      <c r="B125" s="122" t="s">
        <v>28</v>
      </c>
      <c r="C125" s="243"/>
      <c r="D125" s="243"/>
      <c r="E125" s="243"/>
      <c r="F125" s="243"/>
      <c r="G125" s="16"/>
      <c r="H125" s="16">
        <f>N125+I125</f>
        <v>150</v>
      </c>
      <c r="I125" s="16">
        <v>0</v>
      </c>
      <c r="J125" s="16">
        <v>150</v>
      </c>
      <c r="K125" s="16">
        <v>0</v>
      </c>
      <c r="L125" s="16">
        <v>0</v>
      </c>
      <c r="M125" s="16">
        <v>0</v>
      </c>
      <c r="N125" s="16">
        <f>SUM(J125:M125)</f>
        <v>150</v>
      </c>
      <c r="O125" s="16">
        <v>0</v>
      </c>
      <c r="P125" s="16"/>
      <c r="Q125" s="62"/>
      <c r="R125" s="40"/>
    </row>
    <row r="126" spans="1:18" ht="33" customHeight="1">
      <c r="A126" s="74" t="s">
        <v>51</v>
      </c>
      <c r="B126" s="239" t="s">
        <v>81</v>
      </c>
      <c r="C126" s="240"/>
      <c r="D126" s="240"/>
      <c r="E126" s="240"/>
      <c r="F126" s="240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3"/>
      <c r="R126" s="40"/>
    </row>
    <row r="127" spans="1:18" ht="18.75" customHeight="1">
      <c r="A127" s="109"/>
      <c r="B127" s="241" t="s">
        <v>11</v>
      </c>
      <c r="C127" s="241"/>
      <c r="D127" s="241"/>
      <c r="E127" s="241"/>
      <c r="F127" s="241"/>
      <c r="G127" s="13"/>
      <c r="H127" s="14">
        <f>N127</f>
        <v>1468</v>
      </c>
      <c r="I127" s="14">
        <v>0</v>
      </c>
      <c r="J127" s="14">
        <v>0</v>
      </c>
      <c r="K127" s="14">
        <v>18</v>
      </c>
      <c r="L127" s="14">
        <v>1450</v>
      </c>
      <c r="M127" s="14">
        <v>0</v>
      </c>
      <c r="N127" s="14">
        <f>K127+L127</f>
        <v>1468</v>
      </c>
      <c r="O127" s="26">
        <v>0</v>
      </c>
      <c r="P127" s="13"/>
      <c r="Q127" s="61"/>
      <c r="R127" s="40"/>
    </row>
    <row r="128" spans="1:18" ht="26.25" customHeight="1">
      <c r="A128" s="109"/>
      <c r="B128" s="199" t="s">
        <v>16</v>
      </c>
      <c r="C128" s="199"/>
      <c r="D128" s="199"/>
      <c r="E128" s="199"/>
      <c r="F128" s="199"/>
      <c r="G128" s="16"/>
      <c r="H128" s="16">
        <f>N128+I128</f>
        <v>968</v>
      </c>
      <c r="I128" s="16">
        <v>0</v>
      </c>
      <c r="J128" s="16">
        <v>0</v>
      </c>
      <c r="K128" s="16">
        <v>18</v>
      </c>
      <c r="L128" s="16">
        <f>L127-L129</f>
        <v>950</v>
      </c>
      <c r="M128" s="16">
        <v>0</v>
      </c>
      <c r="N128" s="16">
        <f>L128+K128</f>
        <v>968</v>
      </c>
      <c r="O128" s="16">
        <v>0</v>
      </c>
      <c r="P128" s="104" t="s">
        <v>105</v>
      </c>
      <c r="Q128" s="99"/>
      <c r="R128" s="40"/>
    </row>
    <row r="129" spans="1:18" ht="15">
      <c r="A129" s="109"/>
      <c r="B129" s="203" t="s">
        <v>82</v>
      </c>
      <c r="C129" s="199"/>
      <c r="D129" s="199"/>
      <c r="E129" s="199"/>
      <c r="F129" s="199"/>
      <c r="G129" s="16"/>
      <c r="H129" s="16">
        <f>N129+I129</f>
        <v>500</v>
      </c>
      <c r="I129" s="16">
        <v>0</v>
      </c>
      <c r="J129" s="16">
        <v>0</v>
      </c>
      <c r="K129" s="16">
        <v>0</v>
      </c>
      <c r="L129" s="16">
        <v>500</v>
      </c>
      <c r="M129" s="16">
        <v>0</v>
      </c>
      <c r="N129" s="16">
        <v>500</v>
      </c>
      <c r="O129" s="16">
        <v>0</v>
      </c>
      <c r="P129" s="100"/>
      <c r="Q129" s="101"/>
      <c r="R129" s="40"/>
    </row>
    <row r="130" spans="1:18" ht="15">
      <c r="A130" s="109"/>
      <c r="B130" s="322" t="s">
        <v>52</v>
      </c>
      <c r="C130" s="200"/>
      <c r="D130" s="200"/>
      <c r="E130" s="200"/>
      <c r="F130" s="200"/>
      <c r="G130" s="16"/>
      <c r="H130" s="16">
        <f>N130+I130</f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28"/>
      <c r="Q130" s="129"/>
      <c r="R130" s="40"/>
    </row>
    <row r="131" spans="1:18" ht="51.75" customHeight="1">
      <c r="A131" s="75" t="s">
        <v>64</v>
      </c>
      <c r="B131" s="119" t="s">
        <v>107</v>
      </c>
      <c r="C131" s="119"/>
      <c r="D131" s="119"/>
      <c r="E131" s="119"/>
      <c r="F131" s="119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2"/>
      <c r="R131" s="40"/>
    </row>
    <row r="132" spans="1:18" ht="15">
      <c r="A132" s="109"/>
      <c r="B132" s="120" t="s">
        <v>11</v>
      </c>
      <c r="C132" s="120"/>
      <c r="D132" s="120"/>
      <c r="E132" s="120"/>
      <c r="F132" s="120"/>
      <c r="G132" s="30"/>
      <c r="H132" s="92">
        <f>N132+O132</f>
        <v>1419</v>
      </c>
      <c r="I132" s="92">
        <v>0</v>
      </c>
      <c r="J132" s="92">
        <v>30</v>
      </c>
      <c r="K132" s="92">
        <v>86</v>
      </c>
      <c r="L132" s="92">
        <v>501</v>
      </c>
      <c r="M132" s="92">
        <v>569</v>
      </c>
      <c r="N132" s="92">
        <f>J132+K132+L132+M132</f>
        <v>1186</v>
      </c>
      <c r="O132" s="92">
        <v>233</v>
      </c>
      <c r="P132" s="30"/>
      <c r="Q132" s="80"/>
      <c r="R132" s="40"/>
    </row>
    <row r="133" spans="1:18" ht="26.25" customHeight="1">
      <c r="A133" s="109"/>
      <c r="B133" s="121" t="s">
        <v>16</v>
      </c>
      <c r="C133" s="121"/>
      <c r="D133" s="121"/>
      <c r="E133" s="121"/>
      <c r="F133" s="121"/>
      <c r="G133" s="16"/>
      <c r="H133" s="16">
        <f>N133+O133</f>
        <v>213</v>
      </c>
      <c r="I133" s="16">
        <v>0</v>
      </c>
      <c r="J133" s="16">
        <f>J132-J134</f>
        <v>5</v>
      </c>
      <c r="K133" s="16">
        <f>K132-K134</f>
        <v>13</v>
      </c>
      <c r="L133" s="16">
        <f>L132-L134</f>
        <v>75</v>
      </c>
      <c r="M133" s="16">
        <f>M132-M134</f>
        <v>85</v>
      </c>
      <c r="N133" s="16">
        <f>J133+K133+L133+M133</f>
        <v>178</v>
      </c>
      <c r="O133" s="16">
        <f>O132-O134</f>
        <v>35</v>
      </c>
      <c r="P133" s="16"/>
      <c r="Q133" s="62"/>
      <c r="R133" s="40"/>
    </row>
    <row r="134" spans="1:18" ht="18" customHeight="1">
      <c r="A134" s="109"/>
      <c r="B134" s="122" t="s">
        <v>83</v>
      </c>
      <c r="C134" s="122"/>
      <c r="D134" s="122"/>
      <c r="E134" s="122"/>
      <c r="F134" s="122"/>
      <c r="G134" s="16"/>
      <c r="H134" s="16">
        <f>O134+N134</f>
        <v>1206</v>
      </c>
      <c r="I134" s="16">
        <v>0</v>
      </c>
      <c r="J134" s="16">
        <v>25</v>
      </c>
      <c r="K134" s="16">
        <v>73</v>
      </c>
      <c r="L134" s="16">
        <v>426</v>
      </c>
      <c r="M134" s="16">
        <v>484</v>
      </c>
      <c r="N134" s="16">
        <f>J134+K134+L134+M134</f>
        <v>1008</v>
      </c>
      <c r="O134" s="16">
        <v>198</v>
      </c>
      <c r="P134" s="16"/>
      <c r="Q134" s="62"/>
      <c r="R134" s="40"/>
    </row>
    <row r="135" spans="1:18" ht="15.75" customHeight="1">
      <c r="A135" s="109"/>
      <c r="B135" s="122" t="s">
        <v>84</v>
      </c>
      <c r="C135" s="122"/>
      <c r="D135" s="122"/>
      <c r="E135" s="122"/>
      <c r="F135" s="122"/>
      <c r="G135" s="16"/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/>
      <c r="Q135" s="62"/>
      <c r="R135" s="40"/>
    </row>
    <row r="136" spans="1:18" ht="33" customHeight="1">
      <c r="A136" s="74" t="s">
        <v>65</v>
      </c>
      <c r="B136" s="275" t="s">
        <v>53</v>
      </c>
      <c r="C136" s="275"/>
      <c r="D136" s="275"/>
      <c r="E136" s="275"/>
      <c r="F136" s="275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3"/>
      <c r="R136" s="40"/>
    </row>
    <row r="137" spans="1:18" ht="15">
      <c r="A137" s="109"/>
      <c r="B137" s="276" t="s">
        <v>11</v>
      </c>
      <c r="C137" s="276"/>
      <c r="D137" s="276"/>
      <c r="E137" s="276"/>
      <c r="F137" s="276"/>
      <c r="G137" s="13"/>
      <c r="H137" s="14">
        <f>N137+I137</f>
        <v>680</v>
      </c>
      <c r="I137" s="14">
        <v>0</v>
      </c>
      <c r="J137" s="14">
        <v>0</v>
      </c>
      <c r="K137" s="14">
        <v>0</v>
      </c>
      <c r="L137" s="14">
        <v>10</v>
      </c>
      <c r="M137" s="14">
        <v>670</v>
      </c>
      <c r="N137" s="14">
        <v>680</v>
      </c>
      <c r="O137" s="13">
        <v>0</v>
      </c>
      <c r="P137" s="13"/>
      <c r="Q137" s="61"/>
      <c r="R137" s="40"/>
    </row>
    <row r="138" spans="1:18" ht="27.75" customHeight="1">
      <c r="A138" s="109"/>
      <c r="B138" s="199" t="s">
        <v>16</v>
      </c>
      <c r="C138" s="199"/>
      <c r="D138" s="199"/>
      <c r="E138" s="199"/>
      <c r="F138" s="199"/>
      <c r="G138" s="16"/>
      <c r="H138" s="16">
        <v>180</v>
      </c>
      <c r="I138" s="16">
        <v>0</v>
      </c>
      <c r="J138" s="16">
        <v>0</v>
      </c>
      <c r="K138" s="16">
        <v>0</v>
      </c>
      <c r="L138" s="16">
        <v>10</v>
      </c>
      <c r="M138" s="16">
        <v>170</v>
      </c>
      <c r="N138" s="16">
        <f>SUM(M138+L138+K138+J138)</f>
        <v>180</v>
      </c>
      <c r="O138" s="16">
        <v>0</v>
      </c>
      <c r="P138" s="16"/>
      <c r="Q138" s="62"/>
      <c r="R138" s="40"/>
    </row>
    <row r="139" spans="1:18" ht="15">
      <c r="A139" s="109"/>
      <c r="B139" s="203" t="s">
        <v>17</v>
      </c>
      <c r="C139" s="199"/>
      <c r="D139" s="199"/>
      <c r="E139" s="199"/>
      <c r="F139" s="199"/>
      <c r="G139" s="16"/>
      <c r="H139" s="16">
        <v>500</v>
      </c>
      <c r="I139" s="16">
        <v>0</v>
      </c>
      <c r="J139" s="16">
        <v>0</v>
      </c>
      <c r="K139" s="16">
        <v>0</v>
      </c>
      <c r="L139" s="16">
        <v>0</v>
      </c>
      <c r="M139" s="16">
        <v>500</v>
      </c>
      <c r="N139" s="16">
        <f>SUM(J139:M139)</f>
        <v>500</v>
      </c>
      <c r="O139" s="16">
        <v>0</v>
      </c>
      <c r="P139" s="16"/>
      <c r="Q139" s="62"/>
      <c r="R139" s="40"/>
    </row>
    <row r="140" spans="1:18" ht="15">
      <c r="A140" s="109"/>
      <c r="B140" s="122" t="s">
        <v>52</v>
      </c>
      <c r="C140" s="243"/>
      <c r="D140" s="243"/>
      <c r="E140" s="243"/>
      <c r="F140" s="243"/>
      <c r="G140" s="16"/>
      <c r="H140" s="16">
        <f>N140+I140</f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/>
      <c r="Q140" s="62"/>
      <c r="R140" s="40"/>
    </row>
    <row r="141" spans="1:18" ht="27.75" customHeight="1">
      <c r="A141" s="74" t="s">
        <v>55</v>
      </c>
      <c r="B141" s="239" t="s">
        <v>54</v>
      </c>
      <c r="C141" s="239"/>
      <c r="D141" s="239"/>
      <c r="E141" s="239"/>
      <c r="F141" s="239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3"/>
      <c r="R141" s="40"/>
    </row>
    <row r="142" spans="1:18" ht="15">
      <c r="A142" s="109"/>
      <c r="B142" s="198" t="s">
        <v>11</v>
      </c>
      <c r="C142" s="198"/>
      <c r="D142" s="198"/>
      <c r="E142" s="198"/>
      <c r="F142" s="198"/>
      <c r="G142" s="13"/>
      <c r="H142" s="14">
        <f>H145+H144+H143</f>
        <v>1224</v>
      </c>
      <c r="I142" s="14">
        <v>0</v>
      </c>
      <c r="J142" s="14">
        <v>0</v>
      </c>
      <c r="K142" s="14">
        <f>K145+K144+K143</f>
        <v>408</v>
      </c>
      <c r="L142" s="14">
        <f>SUM(L145+L143+L144)</f>
        <v>408</v>
      </c>
      <c r="M142" s="14">
        <f>SUM(M145+M144+M143)</f>
        <v>408</v>
      </c>
      <c r="N142" s="14">
        <f>N145+N144+N143</f>
        <v>1224</v>
      </c>
      <c r="O142" s="13">
        <v>0</v>
      </c>
      <c r="P142" s="13"/>
      <c r="Q142" s="61"/>
      <c r="R142" s="40"/>
    </row>
    <row r="143" spans="1:18" ht="30.75" customHeight="1">
      <c r="A143" s="109"/>
      <c r="B143" s="199" t="s">
        <v>16</v>
      </c>
      <c r="C143" s="199"/>
      <c r="D143" s="199"/>
      <c r="E143" s="199"/>
      <c r="F143" s="199"/>
      <c r="G143" s="16"/>
      <c r="H143" s="16">
        <f>N143</f>
        <v>819</v>
      </c>
      <c r="I143" s="16">
        <v>0</v>
      </c>
      <c r="J143" s="16">
        <v>0</v>
      </c>
      <c r="K143" s="16">
        <v>273</v>
      </c>
      <c r="L143" s="16">
        <v>273</v>
      </c>
      <c r="M143" s="16">
        <v>273</v>
      </c>
      <c r="N143" s="16">
        <f>SUM(I143:M143)</f>
        <v>819</v>
      </c>
      <c r="O143" s="16">
        <v>0</v>
      </c>
      <c r="P143" s="16"/>
      <c r="Q143" s="62"/>
      <c r="R143" s="40"/>
    </row>
    <row r="144" spans="1:18" ht="15">
      <c r="A144" s="109"/>
      <c r="B144" s="203" t="s">
        <v>40</v>
      </c>
      <c r="C144" s="199"/>
      <c r="D144" s="199"/>
      <c r="E144" s="199"/>
      <c r="F144" s="199"/>
      <c r="G144" s="16"/>
      <c r="H144" s="16">
        <f>N144</f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f>SUM(I144:M144)</f>
        <v>0</v>
      </c>
      <c r="O144" s="16">
        <v>0</v>
      </c>
      <c r="P144" s="16"/>
      <c r="Q144" s="62"/>
      <c r="R144" s="40"/>
    </row>
    <row r="145" spans="1:18" ht="15.75" thickBot="1">
      <c r="A145" s="161"/>
      <c r="B145" s="295" t="s">
        <v>28</v>
      </c>
      <c r="C145" s="296"/>
      <c r="D145" s="296"/>
      <c r="E145" s="296"/>
      <c r="F145" s="296"/>
      <c r="G145" s="50"/>
      <c r="H145" s="50">
        <f>N145</f>
        <v>405</v>
      </c>
      <c r="I145" s="50">
        <v>0</v>
      </c>
      <c r="J145" s="50">
        <v>0</v>
      </c>
      <c r="K145" s="50">
        <v>135</v>
      </c>
      <c r="L145" s="50">
        <v>135</v>
      </c>
      <c r="M145" s="50">
        <v>135</v>
      </c>
      <c r="N145" s="50">
        <f>SUM(K145:M145)</f>
        <v>405</v>
      </c>
      <c r="O145" s="50">
        <v>0</v>
      </c>
      <c r="P145" s="50"/>
      <c r="Q145" s="69"/>
      <c r="R145" s="40" t="s">
        <v>90</v>
      </c>
    </row>
    <row r="146" spans="1:18" ht="22.5" customHeight="1" thickBo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40"/>
    </row>
    <row r="147" spans="1:18" ht="15">
      <c r="A147" s="123" t="s">
        <v>0</v>
      </c>
      <c r="B147" s="126" t="s">
        <v>85</v>
      </c>
      <c r="C147" s="127"/>
      <c r="D147" s="127"/>
      <c r="E147" s="127"/>
      <c r="F147" s="127"/>
      <c r="G147" s="130" t="s">
        <v>86</v>
      </c>
      <c r="H147" s="130" t="s">
        <v>96</v>
      </c>
      <c r="I147" s="130" t="s">
        <v>4</v>
      </c>
      <c r="J147" s="130" t="s">
        <v>5</v>
      </c>
      <c r="K147" s="133" t="s">
        <v>87</v>
      </c>
      <c r="L147" s="134"/>
      <c r="M147" s="135"/>
      <c r="N147" s="142" t="s">
        <v>7</v>
      </c>
      <c r="O147" s="116" t="s">
        <v>88</v>
      </c>
      <c r="P147" s="145" t="s">
        <v>89</v>
      </c>
      <c r="Q147" s="146"/>
      <c r="R147" s="40"/>
    </row>
    <row r="148" spans="1:18" ht="15">
      <c r="A148" s="124"/>
      <c r="B148" s="107"/>
      <c r="C148" s="108"/>
      <c r="D148" s="108"/>
      <c r="E148" s="108"/>
      <c r="F148" s="108"/>
      <c r="G148" s="131"/>
      <c r="H148" s="131"/>
      <c r="I148" s="131"/>
      <c r="J148" s="131"/>
      <c r="K148" s="136"/>
      <c r="L148" s="137"/>
      <c r="M148" s="138"/>
      <c r="N148" s="143"/>
      <c r="O148" s="117"/>
      <c r="P148" s="147"/>
      <c r="Q148" s="148"/>
      <c r="R148" s="40"/>
    </row>
    <row r="149" spans="1:18" ht="15">
      <c r="A149" s="124"/>
      <c r="B149" s="107"/>
      <c r="C149" s="108"/>
      <c r="D149" s="108"/>
      <c r="E149" s="108"/>
      <c r="F149" s="108"/>
      <c r="G149" s="131"/>
      <c r="H149" s="131"/>
      <c r="I149" s="131"/>
      <c r="J149" s="131"/>
      <c r="K149" s="139"/>
      <c r="L149" s="140"/>
      <c r="M149" s="141"/>
      <c r="N149" s="143"/>
      <c r="O149" s="117"/>
      <c r="P149" s="147"/>
      <c r="Q149" s="148"/>
      <c r="R149" s="40"/>
    </row>
    <row r="150" spans="1:18" ht="20.25" customHeight="1" thickBot="1">
      <c r="A150" s="125"/>
      <c r="B150" s="105"/>
      <c r="C150" s="106"/>
      <c r="D150" s="106"/>
      <c r="E150" s="106"/>
      <c r="F150" s="106"/>
      <c r="G150" s="132"/>
      <c r="H150" s="132"/>
      <c r="I150" s="132"/>
      <c r="J150" s="49">
        <v>2008</v>
      </c>
      <c r="K150" s="93">
        <v>2009</v>
      </c>
      <c r="L150" s="93">
        <v>2010</v>
      </c>
      <c r="M150" s="94">
        <v>2011</v>
      </c>
      <c r="N150" s="144"/>
      <c r="O150" s="118"/>
      <c r="P150" s="149"/>
      <c r="Q150" s="150"/>
      <c r="R150" s="40"/>
    </row>
    <row r="151" spans="1:18" ht="20.25" customHeight="1" thickBot="1">
      <c r="A151" s="98" t="s">
        <v>57</v>
      </c>
      <c r="B151" s="277" t="s">
        <v>99</v>
      </c>
      <c r="C151" s="277"/>
      <c r="D151" s="277"/>
      <c r="E151" s="277"/>
      <c r="F151" s="277"/>
      <c r="G151" s="278"/>
      <c r="H151" s="279"/>
      <c r="I151" s="279"/>
      <c r="J151" s="279"/>
      <c r="K151" s="279"/>
      <c r="L151" s="279"/>
      <c r="M151" s="279"/>
      <c r="N151" s="279"/>
      <c r="O151" s="279"/>
      <c r="P151" s="279"/>
      <c r="Q151" s="280"/>
      <c r="R151" s="40"/>
    </row>
    <row r="152" spans="1:18" ht="15">
      <c r="A152" s="170"/>
      <c r="B152" s="297" t="s">
        <v>11</v>
      </c>
      <c r="C152" s="298"/>
      <c r="D152" s="298"/>
      <c r="E152" s="298"/>
      <c r="F152" s="299"/>
      <c r="G152" s="81"/>
      <c r="H152" s="82">
        <f>N152</f>
        <v>100</v>
      </c>
      <c r="I152" s="82">
        <v>0</v>
      </c>
      <c r="J152" s="82">
        <f>SUM(J155+J154+J153)</f>
        <v>100</v>
      </c>
      <c r="K152" s="82">
        <v>0</v>
      </c>
      <c r="L152" s="82">
        <v>0</v>
      </c>
      <c r="M152" s="82">
        <v>0</v>
      </c>
      <c r="N152" s="82">
        <f>SUM(I152:M152)</f>
        <v>100</v>
      </c>
      <c r="O152" s="81">
        <v>0</v>
      </c>
      <c r="P152" s="81"/>
      <c r="Q152" s="83"/>
      <c r="R152" s="40"/>
    </row>
    <row r="153" spans="1:18" ht="27" customHeight="1">
      <c r="A153" s="168"/>
      <c r="B153" s="249" t="s">
        <v>16</v>
      </c>
      <c r="C153" s="250"/>
      <c r="D153" s="250"/>
      <c r="E153" s="250"/>
      <c r="F153" s="251"/>
      <c r="G153" s="16"/>
      <c r="H153" s="16">
        <f>N153</f>
        <v>100</v>
      </c>
      <c r="I153" s="16">
        <v>0</v>
      </c>
      <c r="J153" s="16">
        <v>100</v>
      </c>
      <c r="K153" s="16">
        <v>0</v>
      </c>
      <c r="L153" s="16">
        <v>0</v>
      </c>
      <c r="M153" s="16">
        <v>0</v>
      </c>
      <c r="N153" s="16">
        <f>SUM(I153:M153)</f>
        <v>100</v>
      </c>
      <c r="O153" s="16">
        <v>0</v>
      </c>
      <c r="P153" s="16"/>
      <c r="Q153" s="62"/>
      <c r="R153" s="40"/>
    </row>
    <row r="154" spans="1:18" ht="15">
      <c r="A154" s="168"/>
      <c r="B154" s="252" t="s">
        <v>56</v>
      </c>
      <c r="C154" s="250"/>
      <c r="D154" s="250"/>
      <c r="E154" s="250"/>
      <c r="F154" s="251"/>
      <c r="G154" s="16"/>
      <c r="H154" s="16">
        <f>N154</f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f>SUM(I154:M154)</f>
        <v>0</v>
      </c>
      <c r="O154" s="16">
        <v>0</v>
      </c>
      <c r="P154" s="16"/>
      <c r="Q154" s="62"/>
      <c r="R154" s="40"/>
    </row>
    <row r="155" spans="1:18" ht="15">
      <c r="A155" s="169"/>
      <c r="B155" s="253" t="s">
        <v>28</v>
      </c>
      <c r="C155" s="254"/>
      <c r="D155" s="254"/>
      <c r="E155" s="254"/>
      <c r="F155" s="255"/>
      <c r="G155" s="16"/>
      <c r="H155" s="16">
        <f>N155</f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f>SUM(I155:M155)</f>
        <v>0</v>
      </c>
      <c r="O155" s="16">
        <v>0</v>
      </c>
      <c r="P155" s="16"/>
      <c r="Q155" s="62"/>
      <c r="R155" s="40"/>
    </row>
    <row r="156" spans="1:18" ht="32.25" customHeight="1">
      <c r="A156" s="74" t="s">
        <v>108</v>
      </c>
      <c r="B156" s="300" t="s">
        <v>58</v>
      </c>
      <c r="C156" s="301"/>
      <c r="D156" s="301"/>
      <c r="E156" s="301"/>
      <c r="F156" s="302"/>
      <c r="G156" s="307"/>
      <c r="H156" s="308"/>
      <c r="I156" s="308"/>
      <c r="J156" s="308"/>
      <c r="K156" s="308"/>
      <c r="L156" s="308"/>
      <c r="M156" s="308"/>
      <c r="N156" s="308"/>
      <c r="O156" s="308"/>
      <c r="P156" s="308"/>
      <c r="Q156" s="309"/>
      <c r="R156" s="40"/>
    </row>
    <row r="157" spans="1:18" ht="15">
      <c r="A157" s="167"/>
      <c r="B157" s="265" t="s">
        <v>11</v>
      </c>
      <c r="C157" s="266"/>
      <c r="D157" s="266"/>
      <c r="E157" s="266"/>
      <c r="F157" s="267"/>
      <c r="G157" s="13"/>
      <c r="H157" s="14">
        <f>N157</f>
        <v>240</v>
      </c>
      <c r="I157" s="14">
        <v>0</v>
      </c>
      <c r="J157" s="14">
        <f>SUM(J160+J159+J158)</f>
        <v>120</v>
      </c>
      <c r="K157" s="14">
        <f>SUM(K160+K159+K158)</f>
        <v>120</v>
      </c>
      <c r="L157" s="14">
        <v>0</v>
      </c>
      <c r="M157" s="14">
        <v>0</v>
      </c>
      <c r="N157" s="14">
        <f>SUM(I157:M157)</f>
        <v>240</v>
      </c>
      <c r="O157" s="13">
        <v>0</v>
      </c>
      <c r="P157" s="13"/>
      <c r="Q157" s="61"/>
      <c r="R157" s="40"/>
    </row>
    <row r="158" spans="1:18" ht="28.5" customHeight="1">
      <c r="A158" s="168"/>
      <c r="B158" s="249" t="s">
        <v>16</v>
      </c>
      <c r="C158" s="250"/>
      <c r="D158" s="250"/>
      <c r="E158" s="250"/>
      <c r="F158" s="251"/>
      <c r="G158" s="16"/>
      <c r="H158" s="16">
        <f>N158</f>
        <v>240</v>
      </c>
      <c r="I158" s="16">
        <v>0</v>
      </c>
      <c r="J158" s="16">
        <v>120</v>
      </c>
      <c r="K158" s="16">
        <v>120</v>
      </c>
      <c r="L158" s="16">
        <v>0</v>
      </c>
      <c r="M158" s="16">
        <v>0</v>
      </c>
      <c r="N158" s="16">
        <f>SUM(I158:M158)</f>
        <v>240</v>
      </c>
      <c r="O158" s="16">
        <v>0</v>
      </c>
      <c r="P158" s="16"/>
      <c r="Q158" s="62"/>
      <c r="R158" s="40"/>
    </row>
    <row r="159" spans="1:18" ht="15">
      <c r="A159" s="168"/>
      <c r="B159" s="272" t="s">
        <v>17</v>
      </c>
      <c r="C159" s="273"/>
      <c r="D159" s="273"/>
      <c r="E159" s="273"/>
      <c r="F159" s="274"/>
      <c r="G159" s="33"/>
      <c r="H159" s="33">
        <f>N159</f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f>SUM(I159:M159)</f>
        <v>0</v>
      </c>
      <c r="O159" s="33">
        <v>0</v>
      </c>
      <c r="P159" s="33"/>
      <c r="Q159" s="79"/>
      <c r="R159" s="40"/>
    </row>
    <row r="160" spans="1:18" ht="15">
      <c r="A160" s="169"/>
      <c r="B160" s="253" t="s">
        <v>28</v>
      </c>
      <c r="C160" s="254"/>
      <c r="D160" s="254"/>
      <c r="E160" s="254"/>
      <c r="F160" s="255"/>
      <c r="G160" s="16"/>
      <c r="H160" s="16">
        <f>N160</f>
        <v>0</v>
      </c>
      <c r="I160" s="16"/>
      <c r="J160" s="16">
        <v>0</v>
      </c>
      <c r="K160" s="16">
        <v>0</v>
      </c>
      <c r="L160" s="16">
        <v>0</v>
      </c>
      <c r="M160" s="16">
        <v>0</v>
      </c>
      <c r="N160" s="16">
        <f>SUM(I160:M160)</f>
        <v>0</v>
      </c>
      <c r="O160" s="16">
        <v>0</v>
      </c>
      <c r="P160" s="16"/>
      <c r="Q160" s="62"/>
      <c r="R160" s="40"/>
    </row>
    <row r="161" spans="1:18" ht="20.25" customHeight="1">
      <c r="A161" s="74" t="s">
        <v>66</v>
      </c>
      <c r="B161" s="288" t="s">
        <v>59</v>
      </c>
      <c r="C161" s="289"/>
      <c r="D161" s="289"/>
      <c r="E161" s="289"/>
      <c r="F161" s="290"/>
      <c r="G161" s="307"/>
      <c r="H161" s="308"/>
      <c r="I161" s="308"/>
      <c r="J161" s="308"/>
      <c r="K161" s="308"/>
      <c r="L161" s="308"/>
      <c r="M161" s="308"/>
      <c r="N161" s="308"/>
      <c r="O161" s="308"/>
      <c r="P161" s="308"/>
      <c r="Q161" s="309"/>
      <c r="R161" s="40"/>
    </row>
    <row r="162" spans="1:17" ht="15">
      <c r="A162" s="167"/>
      <c r="B162" s="198" t="s">
        <v>11</v>
      </c>
      <c r="C162" s="198"/>
      <c r="D162" s="198"/>
      <c r="E162" s="198"/>
      <c r="F162" s="198"/>
      <c r="G162" s="13"/>
      <c r="H162" s="14">
        <f>N162</f>
        <v>700</v>
      </c>
      <c r="I162" s="14">
        <v>0</v>
      </c>
      <c r="J162" s="14">
        <v>0</v>
      </c>
      <c r="K162" s="14">
        <f>SUM(K165+K164+K163)</f>
        <v>30</v>
      </c>
      <c r="L162" s="14">
        <f>SUM(L165+L164+L163)</f>
        <v>670</v>
      </c>
      <c r="M162" s="14">
        <v>0</v>
      </c>
      <c r="N162" s="14">
        <f>SUM(I162:M162)</f>
        <v>700</v>
      </c>
      <c r="O162" s="13">
        <v>0</v>
      </c>
      <c r="P162" s="13"/>
      <c r="Q162" s="61"/>
    </row>
    <row r="163" spans="1:17" ht="26.25" customHeight="1">
      <c r="A163" s="168"/>
      <c r="B163" s="199" t="s">
        <v>16</v>
      </c>
      <c r="C163" s="199"/>
      <c r="D163" s="199"/>
      <c r="E163" s="199"/>
      <c r="F163" s="199"/>
      <c r="G163" s="16"/>
      <c r="H163" s="16">
        <v>200</v>
      </c>
      <c r="I163" s="16">
        <v>0</v>
      </c>
      <c r="J163" s="16">
        <v>0</v>
      </c>
      <c r="K163" s="16">
        <v>30</v>
      </c>
      <c r="L163" s="16">
        <v>170</v>
      </c>
      <c r="M163" s="16">
        <v>0</v>
      </c>
      <c r="N163" s="16">
        <f>SUM(I163:M163)</f>
        <v>200</v>
      </c>
      <c r="O163" s="16">
        <v>0</v>
      </c>
      <c r="P163" s="16"/>
      <c r="Q163" s="62"/>
    </row>
    <row r="164" spans="1:17" ht="15">
      <c r="A164" s="169"/>
      <c r="B164" s="281" t="s">
        <v>34</v>
      </c>
      <c r="C164" s="282"/>
      <c r="D164" s="282"/>
      <c r="E164" s="282"/>
      <c r="F164" s="282"/>
      <c r="G164" s="33"/>
      <c r="H164" s="33">
        <f>N164</f>
        <v>500</v>
      </c>
      <c r="I164" s="33">
        <v>0</v>
      </c>
      <c r="J164" s="33">
        <v>0</v>
      </c>
      <c r="K164" s="33">
        <v>0</v>
      </c>
      <c r="L164" s="33">
        <v>500</v>
      </c>
      <c r="M164" s="33">
        <v>0</v>
      </c>
      <c r="N164" s="33">
        <f>SUM(I164:M164)</f>
        <v>500</v>
      </c>
      <c r="O164" s="33">
        <v>0</v>
      </c>
      <c r="P164" s="33"/>
      <c r="Q164" s="79"/>
    </row>
    <row r="165" spans="1:17" ht="15.75" thickBot="1">
      <c r="A165" s="84"/>
      <c r="B165" s="291" t="s">
        <v>28</v>
      </c>
      <c r="C165" s="292"/>
      <c r="D165" s="292"/>
      <c r="E165" s="292"/>
      <c r="F165" s="293"/>
      <c r="G165" s="50"/>
      <c r="H165" s="50">
        <f>N165</f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f>SUM(I165:M165)</f>
        <v>0</v>
      </c>
      <c r="O165" s="50">
        <v>0</v>
      </c>
      <c r="P165" s="50"/>
      <c r="Q165" s="69"/>
    </row>
    <row r="166" spans="1:17" ht="15">
      <c r="A166" s="40"/>
      <c r="B166" s="294"/>
      <c r="C166" s="294"/>
      <c r="D166" s="294"/>
      <c r="E166" s="294"/>
      <c r="F166" s="294"/>
      <c r="G166" s="42"/>
      <c r="H166" s="43"/>
      <c r="I166" s="43"/>
      <c r="J166" s="43"/>
      <c r="K166" s="43"/>
      <c r="L166" s="43"/>
      <c r="M166" s="43"/>
      <c r="N166" s="42"/>
      <c r="O166" s="40"/>
      <c r="P166" s="40"/>
      <c r="Q166" s="40"/>
    </row>
    <row r="169" spans="14:16" ht="15">
      <c r="N169" s="303" t="s">
        <v>60</v>
      </c>
      <c r="O169" s="303"/>
      <c r="P169" s="303"/>
    </row>
    <row r="170" spans="14:16" ht="15">
      <c r="N170" s="303" t="s">
        <v>38</v>
      </c>
      <c r="O170" s="303"/>
      <c r="P170" s="303"/>
    </row>
    <row r="171" spans="14:16" ht="15">
      <c r="N171" s="44"/>
      <c r="O171" s="44"/>
      <c r="P171" s="44"/>
    </row>
    <row r="172" spans="14:16" ht="15">
      <c r="N172" s="303" t="s">
        <v>61</v>
      </c>
      <c r="O172" s="303"/>
      <c r="P172" s="303"/>
    </row>
    <row r="180" ht="15">
      <c r="R180" t="s">
        <v>91</v>
      </c>
    </row>
  </sheetData>
  <sheetProtection/>
  <mergeCells count="230">
    <mergeCell ref="M7:P7"/>
    <mergeCell ref="G18:Q18"/>
    <mergeCell ref="G27:Q27"/>
    <mergeCell ref="G40:Q40"/>
    <mergeCell ref="M8:P8"/>
    <mergeCell ref="F15:K15"/>
    <mergeCell ref="K16:M16"/>
    <mergeCell ref="P16:Q16"/>
    <mergeCell ref="M9:P9"/>
    <mergeCell ref="M10:P10"/>
    <mergeCell ref="G161:Q161"/>
    <mergeCell ref="B128:F128"/>
    <mergeCell ref="G104:Q104"/>
    <mergeCell ref="B157:F157"/>
    <mergeCell ref="B158:F158"/>
    <mergeCell ref="B129:F129"/>
    <mergeCell ref="B130:F130"/>
    <mergeCell ref="G141:Q141"/>
    <mergeCell ref="G156:Q156"/>
    <mergeCell ref="B160:F160"/>
    <mergeCell ref="M11:P11"/>
    <mergeCell ref="F14:K14"/>
    <mergeCell ref="G99:Q99"/>
    <mergeCell ref="G136:Q136"/>
    <mergeCell ref="G94:Q94"/>
    <mergeCell ref="G74:Q74"/>
    <mergeCell ref="B92:F92"/>
    <mergeCell ref="B100:F100"/>
    <mergeCell ref="B101:F101"/>
    <mergeCell ref="B80:F80"/>
    <mergeCell ref="A24:A26"/>
    <mergeCell ref="B24:F24"/>
    <mergeCell ref="B40:F40"/>
    <mergeCell ref="G69:Q69"/>
    <mergeCell ref="B67:F67"/>
    <mergeCell ref="B68:F68"/>
    <mergeCell ref="B69:F69"/>
    <mergeCell ref="B57:F57"/>
    <mergeCell ref="B47:F47"/>
    <mergeCell ref="B48:F48"/>
    <mergeCell ref="N169:P169"/>
    <mergeCell ref="N170:P170"/>
    <mergeCell ref="N172:P172"/>
    <mergeCell ref="B23:F23"/>
    <mergeCell ref="G44:Q44"/>
    <mergeCell ref="G49:Q49"/>
    <mergeCell ref="G54:Q54"/>
    <mergeCell ref="G64:Q64"/>
    <mergeCell ref="G79:Q79"/>
    <mergeCell ref="G89:Q89"/>
    <mergeCell ref="B165:F165"/>
    <mergeCell ref="B166:F166"/>
    <mergeCell ref="B143:F143"/>
    <mergeCell ref="B144:F144"/>
    <mergeCell ref="B145:F145"/>
    <mergeCell ref="B152:F152"/>
    <mergeCell ref="B153:F153"/>
    <mergeCell ref="B154:F154"/>
    <mergeCell ref="B155:F155"/>
    <mergeCell ref="B156:F156"/>
    <mergeCell ref="B163:F163"/>
    <mergeCell ref="B164:F164"/>
    <mergeCell ref="B104:F104"/>
    <mergeCell ref="B93:F93"/>
    <mergeCell ref="B94:F94"/>
    <mergeCell ref="B102:F102"/>
    <mergeCell ref="B103:F103"/>
    <mergeCell ref="B141:F141"/>
    <mergeCell ref="B161:F161"/>
    <mergeCell ref="B140:F140"/>
    <mergeCell ref="B162:F162"/>
    <mergeCell ref="B159:F159"/>
    <mergeCell ref="B136:F136"/>
    <mergeCell ref="B137:F137"/>
    <mergeCell ref="B138:F138"/>
    <mergeCell ref="B139:F139"/>
    <mergeCell ref="B142:F142"/>
    <mergeCell ref="A146:Q146"/>
    <mergeCell ref="B151:F151"/>
    <mergeCell ref="G151:Q151"/>
    <mergeCell ref="A19:A22"/>
    <mergeCell ref="B123:F123"/>
    <mergeCell ref="B124:F124"/>
    <mergeCell ref="B105:F105"/>
    <mergeCell ref="B106:F106"/>
    <mergeCell ref="B107:F107"/>
    <mergeCell ref="B108:F108"/>
    <mergeCell ref="B122:F122"/>
    <mergeCell ref="B99:F99"/>
    <mergeCell ref="B82:F82"/>
    <mergeCell ref="B97:F97"/>
    <mergeCell ref="B98:F98"/>
    <mergeCell ref="B89:F89"/>
    <mergeCell ref="B90:F90"/>
    <mergeCell ref="B91:F91"/>
    <mergeCell ref="B126:F126"/>
    <mergeCell ref="B127:F127"/>
    <mergeCell ref="B81:F81"/>
    <mergeCell ref="B75:F75"/>
    <mergeCell ref="B78:F78"/>
    <mergeCell ref="B79:F79"/>
    <mergeCell ref="B83:F83"/>
    <mergeCell ref="B125:F125"/>
    <mergeCell ref="B95:F95"/>
    <mergeCell ref="B96:F96"/>
    <mergeCell ref="B70:F70"/>
    <mergeCell ref="B71:F71"/>
    <mergeCell ref="B72:F72"/>
    <mergeCell ref="B58:F58"/>
    <mergeCell ref="B64:F64"/>
    <mergeCell ref="B65:F65"/>
    <mergeCell ref="B66:F66"/>
    <mergeCell ref="B73:F73"/>
    <mergeCell ref="B74:F74"/>
    <mergeCell ref="B76:F76"/>
    <mergeCell ref="B77:F77"/>
    <mergeCell ref="B49:F49"/>
    <mergeCell ref="B50:F50"/>
    <mergeCell ref="B51:F51"/>
    <mergeCell ref="B52:F52"/>
    <mergeCell ref="B53:F53"/>
    <mergeCell ref="B54:F54"/>
    <mergeCell ref="B55:F55"/>
    <mergeCell ref="B56:F56"/>
    <mergeCell ref="B29:F29"/>
    <mergeCell ref="B30:F30"/>
    <mergeCell ref="B42:F42"/>
    <mergeCell ref="B43:F43"/>
    <mergeCell ref="B41:F41"/>
    <mergeCell ref="B36:F36"/>
    <mergeCell ref="B38:F38"/>
    <mergeCell ref="B39:F39"/>
    <mergeCell ref="A32:A35"/>
    <mergeCell ref="B16:F16"/>
    <mergeCell ref="B18:F18"/>
    <mergeCell ref="B19:F19"/>
    <mergeCell ref="B20:F20"/>
    <mergeCell ref="B21:F21"/>
    <mergeCell ref="B17:F17"/>
    <mergeCell ref="B28:F28"/>
    <mergeCell ref="B22:F22"/>
    <mergeCell ref="B25:F25"/>
    <mergeCell ref="A55:A58"/>
    <mergeCell ref="A50:A53"/>
    <mergeCell ref="A45:A48"/>
    <mergeCell ref="A41:A43"/>
    <mergeCell ref="B26:F26"/>
    <mergeCell ref="B27:F27"/>
    <mergeCell ref="A65:A68"/>
    <mergeCell ref="A100:A103"/>
    <mergeCell ref="A95:A98"/>
    <mergeCell ref="A90:A93"/>
    <mergeCell ref="B37:F37"/>
    <mergeCell ref="B44:F44"/>
    <mergeCell ref="B45:F45"/>
    <mergeCell ref="B46:F46"/>
    <mergeCell ref="A1:R3"/>
    <mergeCell ref="A4:R6"/>
    <mergeCell ref="A157:A160"/>
    <mergeCell ref="A162:A164"/>
    <mergeCell ref="A152:A155"/>
    <mergeCell ref="A142:A145"/>
    <mergeCell ref="A137:A140"/>
    <mergeCell ref="A127:A130"/>
    <mergeCell ref="A122:A125"/>
    <mergeCell ref="A105:A108"/>
    <mergeCell ref="B32:F35"/>
    <mergeCell ref="G32:G35"/>
    <mergeCell ref="H32:H35"/>
    <mergeCell ref="I32:I35"/>
    <mergeCell ref="N32:N35"/>
    <mergeCell ref="O32:O35"/>
    <mergeCell ref="P32:Q35"/>
    <mergeCell ref="K60:M62"/>
    <mergeCell ref="K32:M34"/>
    <mergeCell ref="N60:N63"/>
    <mergeCell ref="O60:O63"/>
    <mergeCell ref="P60:Q63"/>
    <mergeCell ref="G36:Q36"/>
    <mergeCell ref="J32:J34"/>
    <mergeCell ref="O85:O88"/>
    <mergeCell ref="A60:A63"/>
    <mergeCell ref="B60:F63"/>
    <mergeCell ref="G60:G63"/>
    <mergeCell ref="H60:H63"/>
    <mergeCell ref="I60:I63"/>
    <mergeCell ref="J60:J62"/>
    <mergeCell ref="A80:A83"/>
    <mergeCell ref="A75:A78"/>
    <mergeCell ref="A70:A73"/>
    <mergeCell ref="O117:O120"/>
    <mergeCell ref="P117:Q120"/>
    <mergeCell ref="A85:A88"/>
    <mergeCell ref="B85:F88"/>
    <mergeCell ref="G85:G88"/>
    <mergeCell ref="H85:H88"/>
    <mergeCell ref="I85:I88"/>
    <mergeCell ref="J85:J87"/>
    <mergeCell ref="K85:M87"/>
    <mergeCell ref="N85:N88"/>
    <mergeCell ref="G131:Q131"/>
    <mergeCell ref="P85:Q88"/>
    <mergeCell ref="A117:A120"/>
    <mergeCell ref="B117:F120"/>
    <mergeCell ref="G117:G120"/>
    <mergeCell ref="H117:H120"/>
    <mergeCell ref="I117:I120"/>
    <mergeCell ref="J117:J119"/>
    <mergeCell ref="K117:M119"/>
    <mergeCell ref="N117:N120"/>
    <mergeCell ref="B135:F135"/>
    <mergeCell ref="G126:Q126"/>
    <mergeCell ref="P128:Q130"/>
    <mergeCell ref="G147:G150"/>
    <mergeCell ref="H147:H150"/>
    <mergeCell ref="I147:I150"/>
    <mergeCell ref="J147:J149"/>
    <mergeCell ref="K147:M149"/>
    <mergeCell ref="N147:N150"/>
    <mergeCell ref="P147:Q150"/>
    <mergeCell ref="A132:A135"/>
    <mergeCell ref="B121:F121"/>
    <mergeCell ref="G121:Q121"/>
    <mergeCell ref="O147:O150"/>
    <mergeCell ref="B131:F131"/>
    <mergeCell ref="B132:F132"/>
    <mergeCell ref="B133:F133"/>
    <mergeCell ref="B134:F134"/>
    <mergeCell ref="A147:A150"/>
    <mergeCell ref="B147:F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37"/>
  <sheetViews>
    <sheetView zoomScalePageLayoutView="0" workbookViewId="0" topLeftCell="A1">
      <selection activeCell="B16" sqref="B16:F16"/>
    </sheetView>
  </sheetViews>
  <sheetFormatPr defaultColWidth="9.140625" defaultRowHeight="15"/>
  <cols>
    <col min="9" max="9" width="10.57421875" style="0" customWidth="1"/>
    <col min="16" max="16" width="6.00390625" style="0" customWidth="1"/>
    <col min="17" max="17" width="5.8515625" style="0" customWidth="1"/>
  </cols>
  <sheetData>
    <row r="8" ht="15.75" thickBot="1"/>
    <row r="9" spans="1:17" ht="64.5" thickBot="1">
      <c r="A9" s="20" t="s">
        <v>0</v>
      </c>
      <c r="B9" s="366" t="s">
        <v>1</v>
      </c>
      <c r="C9" s="367"/>
      <c r="D9" s="367"/>
      <c r="E9" s="367"/>
      <c r="F9" s="368"/>
      <c r="G9" s="21" t="s">
        <v>2</v>
      </c>
      <c r="H9" s="21" t="s">
        <v>3</v>
      </c>
      <c r="I9" s="21" t="s">
        <v>4</v>
      </c>
      <c r="J9" s="22" t="s">
        <v>5</v>
      </c>
      <c r="K9" s="350" t="s">
        <v>6</v>
      </c>
      <c r="L9" s="351"/>
      <c r="M9" s="352"/>
      <c r="N9" s="23" t="s">
        <v>7</v>
      </c>
      <c r="O9" s="23" t="s">
        <v>8</v>
      </c>
      <c r="P9" s="359" t="s">
        <v>9</v>
      </c>
      <c r="Q9" s="360"/>
    </row>
    <row r="10" spans="1:17" ht="15">
      <c r="A10" s="1"/>
      <c r="B10" s="2"/>
      <c r="C10" s="3"/>
      <c r="D10" s="3"/>
      <c r="E10" s="3"/>
      <c r="F10" s="4"/>
      <c r="G10" s="5"/>
      <c r="H10" s="5"/>
      <c r="I10" s="5"/>
      <c r="J10" s="6">
        <v>2008</v>
      </c>
      <c r="K10" s="7">
        <v>2009</v>
      </c>
      <c r="L10" s="7">
        <v>2010</v>
      </c>
      <c r="M10" s="7">
        <v>2011</v>
      </c>
      <c r="N10" s="8"/>
      <c r="O10" s="9"/>
      <c r="P10" s="10"/>
      <c r="Q10" s="10"/>
    </row>
    <row r="11" spans="1:17" ht="48.75" customHeight="1">
      <c r="A11" s="11" t="s">
        <v>10</v>
      </c>
      <c r="B11" s="208" t="s">
        <v>19</v>
      </c>
      <c r="C11" s="361"/>
      <c r="D11" s="361"/>
      <c r="E11" s="361"/>
      <c r="F11" s="36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">
      <c r="A12" s="340"/>
      <c r="B12" s="198" t="s">
        <v>11</v>
      </c>
      <c r="C12" s="198"/>
      <c r="D12" s="198"/>
      <c r="E12" s="198"/>
      <c r="F12" s="198"/>
      <c r="G12" s="12"/>
      <c r="H12" s="14">
        <v>8871</v>
      </c>
      <c r="I12" s="14">
        <v>57</v>
      </c>
      <c r="J12" s="14">
        <v>56</v>
      </c>
      <c r="K12" s="14">
        <v>3408</v>
      </c>
      <c r="L12" s="14">
        <v>2930</v>
      </c>
      <c r="M12" s="14">
        <v>2420</v>
      </c>
      <c r="N12" s="14">
        <f>SUM(J12:M12)</f>
        <v>8814</v>
      </c>
      <c r="O12" s="13">
        <f>SUM(O13+O14+O15)</f>
        <v>0</v>
      </c>
      <c r="P12" s="13"/>
      <c r="Q12" s="13"/>
    </row>
    <row r="13" spans="1:17" ht="29.25" customHeight="1">
      <c r="A13" s="341"/>
      <c r="B13" s="199" t="s">
        <v>12</v>
      </c>
      <c r="C13" s="199"/>
      <c r="D13" s="199"/>
      <c r="E13" s="199"/>
      <c r="F13" s="199"/>
      <c r="G13" s="15"/>
      <c r="H13" s="16">
        <v>2218</v>
      </c>
      <c r="I13" s="16">
        <v>57</v>
      </c>
      <c r="J13" s="16">
        <v>56</v>
      </c>
      <c r="K13" s="16">
        <v>852</v>
      </c>
      <c r="L13" s="16">
        <v>733</v>
      </c>
      <c r="M13" s="16">
        <v>605</v>
      </c>
      <c r="N13" s="16">
        <f>SUM(J13:M13)</f>
        <v>2246</v>
      </c>
      <c r="O13" s="16">
        <v>0</v>
      </c>
      <c r="P13" s="16"/>
      <c r="Q13" s="16"/>
    </row>
    <row r="14" spans="1:17" ht="15">
      <c r="A14" s="341"/>
      <c r="B14" s="200" t="s">
        <v>13</v>
      </c>
      <c r="C14" s="200"/>
      <c r="D14" s="200"/>
      <c r="E14" s="200"/>
      <c r="F14" s="200"/>
      <c r="G14" s="15"/>
      <c r="H14" s="16">
        <v>6653</v>
      </c>
      <c r="I14" s="16">
        <v>0</v>
      </c>
      <c r="J14" s="16">
        <v>0</v>
      </c>
      <c r="K14" s="16">
        <v>2556</v>
      </c>
      <c r="L14" s="16">
        <v>2197</v>
      </c>
      <c r="M14" s="16">
        <v>1815</v>
      </c>
      <c r="N14" s="16">
        <f>SUM(J14:M14)</f>
        <v>6568</v>
      </c>
      <c r="O14" s="16">
        <v>0</v>
      </c>
      <c r="P14" s="16"/>
      <c r="Q14" s="16"/>
    </row>
    <row r="15" spans="1:17" ht="15">
      <c r="A15" s="342"/>
      <c r="B15" s="203" t="s">
        <v>14</v>
      </c>
      <c r="C15" s="199"/>
      <c r="D15" s="199"/>
      <c r="E15" s="199"/>
      <c r="F15" s="199"/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>SUM(J15:M15)</f>
        <v>0</v>
      </c>
      <c r="O15" s="16">
        <v>0</v>
      </c>
      <c r="P15" s="16"/>
      <c r="Q15" s="16"/>
    </row>
    <row r="16" spans="1:17" ht="46.5" customHeight="1">
      <c r="A16" s="11" t="s">
        <v>15</v>
      </c>
      <c r="B16" s="356" t="s">
        <v>23</v>
      </c>
      <c r="C16" s="357"/>
      <c r="D16" s="357"/>
      <c r="E16" s="357"/>
      <c r="F16" s="358"/>
      <c r="G16" s="12"/>
      <c r="H16" s="25"/>
      <c r="I16" s="26"/>
      <c r="J16" s="26"/>
      <c r="K16" s="26"/>
      <c r="L16" s="26"/>
      <c r="M16" s="26"/>
      <c r="N16" s="26"/>
      <c r="O16" s="26"/>
      <c r="P16" s="13"/>
      <c r="Q16" s="13"/>
    </row>
    <row r="17" spans="1:17" ht="15">
      <c r="A17" s="340"/>
      <c r="B17" s="275" t="s">
        <v>11</v>
      </c>
      <c r="C17" s="275"/>
      <c r="D17" s="275"/>
      <c r="E17" s="275"/>
      <c r="F17" s="275"/>
      <c r="G17" s="12"/>
      <c r="H17" s="14">
        <v>690</v>
      </c>
      <c r="I17" s="14">
        <v>0</v>
      </c>
      <c r="J17" s="14">
        <v>0</v>
      </c>
      <c r="K17" s="14">
        <v>690</v>
      </c>
      <c r="L17" s="14">
        <v>0</v>
      </c>
      <c r="M17" s="14">
        <f>SUM(M18+M19+M20)</f>
        <v>0</v>
      </c>
      <c r="N17" s="14">
        <f>SUM(J17:M17)</f>
        <v>690</v>
      </c>
      <c r="O17" s="13">
        <v>0</v>
      </c>
      <c r="P17" s="13"/>
      <c r="Q17" s="13"/>
    </row>
    <row r="18" spans="1:17" ht="30.75" customHeight="1">
      <c r="A18" s="341"/>
      <c r="B18" s="343" t="s">
        <v>16</v>
      </c>
      <c r="C18" s="344"/>
      <c r="D18" s="344"/>
      <c r="E18" s="344"/>
      <c r="F18" s="345"/>
      <c r="G18" s="17"/>
      <c r="H18" s="16">
        <v>345</v>
      </c>
      <c r="I18" s="16"/>
      <c r="J18" s="16"/>
      <c r="K18" s="16">
        <v>345</v>
      </c>
      <c r="L18" s="16">
        <v>0</v>
      </c>
      <c r="M18" s="16">
        <v>0</v>
      </c>
      <c r="N18" s="16">
        <f>SUM(J18:M18)</f>
        <v>345</v>
      </c>
      <c r="O18" s="16">
        <v>0</v>
      </c>
      <c r="P18" s="16"/>
      <c r="Q18" s="16"/>
    </row>
    <row r="19" spans="1:17" ht="15">
      <c r="A19" s="341"/>
      <c r="B19" s="346" t="s">
        <v>17</v>
      </c>
      <c r="C19" s="344"/>
      <c r="D19" s="344"/>
      <c r="E19" s="344"/>
      <c r="F19" s="345"/>
      <c r="G19" s="17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/>
    </row>
    <row r="20" spans="1:17" ht="15">
      <c r="A20" s="342"/>
      <c r="B20" s="347" t="s">
        <v>20</v>
      </c>
      <c r="C20" s="348"/>
      <c r="D20" s="348"/>
      <c r="E20" s="348"/>
      <c r="F20" s="349"/>
      <c r="G20" s="17"/>
      <c r="H20" s="16">
        <v>345</v>
      </c>
      <c r="I20" s="16">
        <v>0</v>
      </c>
      <c r="J20" s="16">
        <v>0</v>
      </c>
      <c r="K20" s="16">
        <v>345</v>
      </c>
      <c r="L20" s="16">
        <v>0</v>
      </c>
      <c r="M20" s="16">
        <v>0</v>
      </c>
      <c r="N20" s="16">
        <f>SUM(J20:M20)</f>
        <v>345</v>
      </c>
      <c r="O20" s="16">
        <v>0</v>
      </c>
      <c r="P20" s="16"/>
      <c r="Q20" s="16"/>
    </row>
    <row r="21" spans="1:17" ht="62.25" customHeight="1">
      <c r="A21" s="18" t="s">
        <v>18</v>
      </c>
      <c r="B21" s="363" t="s">
        <v>24</v>
      </c>
      <c r="C21" s="364"/>
      <c r="D21" s="364"/>
      <c r="E21" s="364"/>
      <c r="F21" s="365"/>
      <c r="G21" s="12"/>
      <c r="H21" s="19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">
      <c r="A22" s="336"/>
      <c r="B22" s="208" t="s">
        <v>11</v>
      </c>
      <c r="C22" s="209"/>
      <c r="D22" s="209"/>
      <c r="E22" s="209"/>
      <c r="F22" s="210"/>
      <c r="G22" s="12"/>
      <c r="H22" s="14">
        <v>1830</v>
      </c>
      <c r="I22" s="14">
        <v>0</v>
      </c>
      <c r="J22" s="14">
        <v>0</v>
      </c>
      <c r="K22" s="14">
        <v>1830</v>
      </c>
      <c r="L22" s="14">
        <v>0</v>
      </c>
      <c r="M22" s="14">
        <v>0</v>
      </c>
      <c r="N22" s="14">
        <f>SUM(J22:M22)</f>
        <v>1830</v>
      </c>
      <c r="O22" s="13">
        <v>0</v>
      </c>
      <c r="P22" s="13"/>
      <c r="Q22" s="13"/>
    </row>
    <row r="23" spans="1:17" ht="30" customHeight="1">
      <c r="A23" s="337"/>
      <c r="B23" s="204" t="s">
        <v>16</v>
      </c>
      <c r="C23" s="173"/>
      <c r="D23" s="173"/>
      <c r="E23" s="173"/>
      <c r="F23" s="174"/>
      <c r="G23" s="16"/>
      <c r="H23" s="16">
        <v>915</v>
      </c>
      <c r="I23" s="16">
        <v>0</v>
      </c>
      <c r="J23" s="16">
        <v>0</v>
      </c>
      <c r="K23" s="16">
        <v>915</v>
      </c>
      <c r="L23" s="16">
        <v>0</v>
      </c>
      <c r="M23" s="16">
        <v>0</v>
      </c>
      <c r="N23" s="16">
        <f>SUM(J23:M23)</f>
        <v>915</v>
      </c>
      <c r="O23" s="16">
        <v>0</v>
      </c>
      <c r="P23" s="16"/>
      <c r="Q23" s="16"/>
    </row>
    <row r="24" spans="1:17" ht="15">
      <c r="A24" s="338"/>
      <c r="B24" s="172" t="s">
        <v>17</v>
      </c>
      <c r="C24" s="173"/>
      <c r="D24" s="173"/>
      <c r="E24" s="173"/>
      <c r="F24" s="174"/>
      <c r="G24" s="16"/>
      <c r="H24" s="16">
        <v>915</v>
      </c>
      <c r="I24" s="16">
        <v>0</v>
      </c>
      <c r="J24" s="16">
        <v>0</v>
      </c>
      <c r="K24" s="16">
        <v>915</v>
      </c>
      <c r="L24" s="16">
        <v>0</v>
      </c>
      <c r="M24" s="16">
        <v>0</v>
      </c>
      <c r="N24" s="16">
        <f>SUM(J24:M24)</f>
        <v>915</v>
      </c>
      <c r="O24" s="16">
        <v>0</v>
      </c>
      <c r="P24" s="16"/>
      <c r="Q24" s="16"/>
    </row>
    <row r="25" spans="1:17" ht="33.75" customHeight="1">
      <c r="A25" s="31" t="s">
        <v>21</v>
      </c>
      <c r="B25" s="353" t="s">
        <v>36</v>
      </c>
      <c r="C25" s="354"/>
      <c r="D25" s="354"/>
      <c r="E25" s="354"/>
      <c r="F25" s="35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5">
      <c r="A26" s="33"/>
      <c r="B26" s="201" t="s">
        <v>11</v>
      </c>
      <c r="C26" s="201"/>
      <c r="D26" s="201"/>
      <c r="E26" s="201"/>
      <c r="F26" s="202"/>
      <c r="G26" s="29"/>
      <c r="H26" s="26">
        <v>522</v>
      </c>
      <c r="I26" s="26">
        <v>12</v>
      </c>
      <c r="J26" s="26">
        <v>1</v>
      </c>
      <c r="K26" s="13">
        <v>509</v>
      </c>
      <c r="L26" s="13">
        <v>0</v>
      </c>
      <c r="M26" s="13">
        <v>0</v>
      </c>
      <c r="N26" s="13">
        <f>J26+K26</f>
        <v>510</v>
      </c>
      <c r="O26" s="13"/>
      <c r="P26" s="13"/>
      <c r="Q26" s="13"/>
    </row>
    <row r="27" spans="1:17" ht="27" customHeight="1">
      <c r="A27" s="34"/>
      <c r="B27" s="188" t="s">
        <v>16</v>
      </c>
      <c r="C27" s="188"/>
      <c r="D27" s="188"/>
      <c r="E27" s="188"/>
      <c r="F27" s="189"/>
      <c r="G27" s="24"/>
      <c r="H27" s="16">
        <v>341</v>
      </c>
      <c r="I27" s="16">
        <v>12</v>
      </c>
      <c r="J27" s="16">
        <v>1</v>
      </c>
      <c r="K27" s="16">
        <v>341</v>
      </c>
      <c r="L27" s="16">
        <v>0</v>
      </c>
      <c r="M27" s="16">
        <v>0</v>
      </c>
      <c r="N27" s="16">
        <f>I27+J27+K27+L27+M27</f>
        <v>354</v>
      </c>
      <c r="O27" s="16"/>
      <c r="P27" s="16"/>
      <c r="Q27" s="16"/>
    </row>
    <row r="28" spans="1:17" ht="15">
      <c r="A28" s="35"/>
      <c r="B28" s="215" t="s">
        <v>37</v>
      </c>
      <c r="C28" s="188"/>
      <c r="D28" s="188"/>
      <c r="E28" s="188"/>
      <c r="F28" s="189"/>
      <c r="G28" s="24"/>
      <c r="H28" s="16">
        <v>168</v>
      </c>
      <c r="I28" s="16">
        <v>0</v>
      </c>
      <c r="J28" s="16">
        <v>0</v>
      </c>
      <c r="K28" s="16">
        <v>168</v>
      </c>
      <c r="L28" s="16">
        <v>0</v>
      </c>
      <c r="M28" s="16">
        <v>0</v>
      </c>
      <c r="N28" s="16">
        <f>J28+K28</f>
        <v>168</v>
      </c>
      <c r="O28" s="16"/>
      <c r="P28" s="16"/>
      <c r="Q28" s="16"/>
    </row>
    <row r="29" spans="1:17" ht="26.25" customHeight="1">
      <c r="A29" s="32" t="s">
        <v>22</v>
      </c>
      <c r="B29" s="328"/>
      <c r="C29" s="329"/>
      <c r="D29" s="329"/>
      <c r="E29" s="329"/>
      <c r="F29" s="330"/>
      <c r="G29" s="28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5">
      <c r="A30" s="331"/>
      <c r="B30" s="334" t="s">
        <v>11</v>
      </c>
      <c r="C30" s="201"/>
      <c r="D30" s="201"/>
      <c r="E30" s="201"/>
      <c r="F30" s="202"/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">
      <c r="A31" s="332"/>
      <c r="B31" s="187" t="s">
        <v>16</v>
      </c>
      <c r="C31" s="188"/>
      <c r="D31" s="188"/>
      <c r="E31" s="188"/>
      <c r="F31" s="189"/>
      <c r="G31" s="24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">
      <c r="A32" s="333"/>
      <c r="B32" s="339" t="s">
        <v>25</v>
      </c>
      <c r="C32" s="219"/>
      <c r="D32" s="219"/>
      <c r="E32" s="219"/>
      <c r="F32" s="220"/>
      <c r="G32" s="24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27.75" customHeight="1">
      <c r="A33" s="27" t="s">
        <v>26</v>
      </c>
      <c r="B33" s="328"/>
      <c r="C33" s="329"/>
      <c r="D33" s="329"/>
      <c r="E33" s="329"/>
      <c r="F33" s="330"/>
      <c r="G33" s="28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>
      <c r="A34" s="331"/>
      <c r="B34" s="334" t="s">
        <v>11</v>
      </c>
      <c r="C34" s="201"/>
      <c r="D34" s="201"/>
      <c r="E34" s="201"/>
      <c r="F34" s="20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">
      <c r="A35" s="332"/>
      <c r="B35" s="187" t="s">
        <v>16</v>
      </c>
      <c r="C35" s="188"/>
      <c r="D35" s="188"/>
      <c r="E35" s="188"/>
      <c r="F35" s="18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">
      <c r="A36" s="332"/>
      <c r="B36" s="335" t="s">
        <v>27</v>
      </c>
      <c r="C36" s="243"/>
      <c r="D36" s="243"/>
      <c r="E36" s="243"/>
      <c r="F36" s="24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">
      <c r="A37" s="333"/>
      <c r="B37" s="335" t="s">
        <v>28</v>
      </c>
      <c r="C37" s="243"/>
      <c r="D37" s="243"/>
      <c r="E37" s="243"/>
      <c r="F37" s="24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</sheetData>
  <sheetProtection/>
  <mergeCells count="35">
    <mergeCell ref="A12:A15"/>
    <mergeCell ref="B12:F12"/>
    <mergeCell ref="B13:F13"/>
    <mergeCell ref="B14:F14"/>
    <mergeCell ref="B15:F15"/>
    <mergeCell ref="K9:M9"/>
    <mergeCell ref="B25:F25"/>
    <mergeCell ref="B16:F16"/>
    <mergeCell ref="P9:Q9"/>
    <mergeCell ref="B11:F11"/>
    <mergeCell ref="B21:F21"/>
    <mergeCell ref="B23:F23"/>
    <mergeCell ref="B24:F24"/>
    <mergeCell ref="B9:F9"/>
    <mergeCell ref="A17:A20"/>
    <mergeCell ref="B17:F17"/>
    <mergeCell ref="B18:F18"/>
    <mergeCell ref="B19:F19"/>
    <mergeCell ref="B20:F20"/>
    <mergeCell ref="A22:A24"/>
    <mergeCell ref="B22:F22"/>
    <mergeCell ref="A30:A32"/>
    <mergeCell ref="B30:F30"/>
    <mergeCell ref="B31:F31"/>
    <mergeCell ref="B32:F32"/>
    <mergeCell ref="B26:F26"/>
    <mergeCell ref="B27:F27"/>
    <mergeCell ref="B28:F28"/>
    <mergeCell ref="B29:F29"/>
    <mergeCell ref="B33:F33"/>
    <mergeCell ref="A34:A37"/>
    <mergeCell ref="B34:F34"/>
    <mergeCell ref="B35:F35"/>
    <mergeCell ref="B36:F36"/>
    <mergeCell ref="B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P3"/>
  <sheetViews>
    <sheetView zoomScalePageLayoutView="0" workbookViewId="0" topLeftCell="A1">
      <selection activeCell="N11" sqref="N11"/>
    </sheetView>
  </sheetViews>
  <sheetFormatPr defaultColWidth="9.140625" defaultRowHeight="15"/>
  <sheetData>
    <row r="1" spans="13:16" ht="15">
      <c r="M1" s="166"/>
      <c r="N1" s="166"/>
      <c r="O1" s="166"/>
      <c r="P1" s="166"/>
    </row>
    <row r="2" spans="13:16" ht="15">
      <c r="M2" s="165"/>
      <c r="N2" s="165"/>
      <c r="O2" s="165"/>
      <c r="P2" s="165"/>
    </row>
    <row r="3" spans="4:16" ht="18.75">
      <c r="D3" s="45"/>
      <c r="M3" s="165"/>
      <c r="N3" s="165"/>
      <c r="O3" s="165"/>
      <c r="P3" s="165"/>
    </row>
  </sheetData>
  <sheetProtection/>
  <mergeCells count="3">
    <mergeCell ref="M3:P3"/>
    <mergeCell ref="M1:P1"/>
    <mergeCell ref="M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2009-06-25T08:49:52Z</cp:lastPrinted>
  <dcterms:created xsi:type="dcterms:W3CDTF">2006-09-22T13:37:51Z</dcterms:created>
  <dcterms:modified xsi:type="dcterms:W3CDTF">2009-06-25T09:00:25Z</dcterms:modified>
  <cp:category/>
  <cp:version/>
  <cp:contentType/>
  <cp:contentStatus/>
</cp:coreProperties>
</file>