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8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<sst xmlns="http://schemas.openxmlformats.org/spreadsheetml/2006/main" count="63" uniqueCount="43">
  <si>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Załącznik Nr 11</t>
  </si>
  <si>
    <t>do Zarządzenia Nr  63 / 2011</t>
  </si>
  <si>
    <t>Burmistrza Miasta i Gminy Drobin</t>
  </si>
  <si>
    <t>z dnia 30 sierpnia 2011 roku</t>
  </si>
  <si>
    <t>Wykonanie zadań inwestycyjnych w I półroczu 2011 roku</t>
  </si>
  <si>
    <t>w złotych</t>
  </si>
  <si>
    <t>Lp.</t>
  </si>
  <si>
    <t>Dział</t>
  </si>
  <si>
    <t>Rozdz.</t>
  </si>
  <si>
    <t>Nazwa zadania inwestycyjnego</t>
  </si>
  <si>
    <t>Plan</t>
  </si>
  <si>
    <t>Wykonanie w I półroczu 2011 roku</t>
  </si>
  <si>
    <t>Jednostka organizacyjna realizująca program lub koordynująca wykonanie programu</t>
  </si>
  <si>
    <t xml:space="preserve">Wykonanie   </t>
  </si>
  <si>
    <t>%</t>
  </si>
  <si>
    <t>z tego źródła finansowania</t>
  </si>
  <si>
    <t>dochody własne jst</t>
  </si>
  <si>
    <t>Obligacje</t>
  </si>
  <si>
    <t>O10</t>
  </si>
  <si>
    <t>-</t>
  </si>
  <si>
    <t>O1010</t>
  </si>
  <si>
    <t>Budowa przydomowych oczyszczalni ścieków na terenie Gminy Drobin</t>
  </si>
  <si>
    <t>UMiG Drobin</t>
  </si>
  <si>
    <t>Budowa sieci wodociągowej w Mogielnicy</t>
  </si>
  <si>
    <t>Dokumentacja drogi gminnej Łęg Kasztelański – Mokrzk Nr 17</t>
  </si>
  <si>
    <t>Sołectwo Łęg Kościelny II</t>
  </si>
  <si>
    <t>Poczwórne powierzchniowe utrwalenie nawierzchni dróg gminnych nr 290514W i 290515W w Karsach</t>
  </si>
  <si>
    <t>Zakup kserokopiarki do UMiG</t>
  </si>
  <si>
    <t>Modernizacja instalacji elektrycznej w Zespole Szkół w Drobinie</t>
  </si>
  <si>
    <t>Budowa sieci wodociągowo-kanalizacyjnej w Drobinie ul. Spółdzielcza, ul. Kryskich</t>
  </si>
  <si>
    <t>Zakup 3 punktów świetlnych – Fundusz sołecki</t>
  </si>
  <si>
    <t>Sołectwo Łęg Probostwo</t>
  </si>
  <si>
    <t>Budowa boiska Orlik 2012 w Drobinie</t>
  </si>
  <si>
    <t>Budowa oświetlenia boiska wielofunkcyjnego w Drobinie</t>
  </si>
  <si>
    <t>Ogółem</t>
  </si>
  <si>
    <t>x</t>
  </si>
  <si>
    <r>
      <t>A</t>
    </r>
    <r>
      <rPr>
        <sz val="10"/>
        <rFont val="Arial CE"/>
        <family val="2"/>
      </rPr>
      <t>. Dotacje i środki z budżetu państwa (np. od wojewody, MEN, UKFiS, …)</t>
    </r>
  </si>
  <si>
    <r>
      <t>B</t>
    </r>
    <r>
      <rPr>
        <sz val="10"/>
        <rFont val="Arial CE"/>
        <family val="2"/>
      </rPr>
      <t>. Środki i dotacje otrzymane od innych jst oraz innych jednostek zaliczanych do sektora finansów publicznych</t>
    </r>
  </si>
  <si>
    <r>
      <t>C</t>
    </r>
    <r>
      <rPr>
        <sz val="10"/>
        <rFont val="Arial CE"/>
        <family val="2"/>
      </rPr>
      <t xml:space="preserve">. Inne źródła : </t>
    </r>
  </si>
  <si>
    <t xml:space="preserve"> - Obligacje</t>
  </si>
  <si>
    <t>Burmistrz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</si>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</sst>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#.00"/>
    <numFmt numFmtId="167" formatCode="0.00"/>
    <numFmt numFmtId="168" formatCode="#,##0;\-#,##0"/>
    <numFmt numFmtId="169" formatCode="#,##0.00"/>
    <numFmt numFmtId="170" formatCode="_-* #,##0.00\ _z_ł_-;\-* #,##0.00\ _z_ł_-;_-* \-??\ _z_ł_-;_-@_-"/>
    <numFmt numFmtId="171" formatCode="0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4" fontId="21" fillId="0" borderId="0" xfId="0" applyFont="1" applyAlignment="1">
      <alignment horizontal="center" vertical="center" wrapText="1"/>
    </xf>
    <xf numFmtId="164" fontId="22" fillId="0" borderId="0" xfId="0" applyFont="1" applyAlignment="1">
      <alignment horizontal="right" vertical="center"/>
    </xf>
    <xf numFmtId="164" fontId="23" fillId="20" borderId="10" xfId="0" applyFont="1" applyFill="1" applyBorder="1" applyAlignment="1">
      <alignment horizontal="center" vertical="center"/>
    </xf>
    <xf numFmtId="164" fontId="23" fillId="20" borderId="10" xfId="0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25" fillId="0" borderId="10" xfId="0" applyFont="1" applyBorder="1" applyAlignment="1">
      <alignment horizontal="left" vertical="center" wrapText="1"/>
    </xf>
    <xf numFmtId="168" fontId="25" fillId="0" borderId="10" xfId="0" applyNumberFormat="1" applyFont="1" applyBorder="1" applyAlignment="1">
      <alignment horizontal="center" vertical="center"/>
    </xf>
    <xf numFmtId="169" fontId="25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vertical="top" wrapText="1"/>
    </xf>
    <xf numFmtId="164" fontId="0" fillId="0" borderId="10" xfId="0" applyFont="1" applyBorder="1" applyAlignment="1">
      <alignment vertical="center"/>
    </xf>
    <xf numFmtId="164" fontId="26" fillId="24" borderId="10" xfId="0" applyFont="1" applyFill="1" applyBorder="1" applyAlignment="1">
      <alignment vertical="top" wrapText="1"/>
    </xf>
    <xf numFmtId="165" fontId="0" fillId="0" borderId="10" xfId="15" applyNumberFormat="1" applyFont="1" applyFill="1" applyBorder="1" applyAlignment="1" applyProtection="1">
      <alignment horizontal="center" vertical="center"/>
      <protection/>
    </xf>
    <xf numFmtId="170" fontId="0" fillId="0" borderId="10" xfId="15" applyNumberFormat="1" applyFont="1" applyFill="1" applyBorder="1" applyAlignment="1" applyProtection="1">
      <alignment horizontal="center" vertical="center"/>
      <protection/>
    </xf>
    <xf numFmtId="164" fontId="25" fillId="0" borderId="10" xfId="0" applyFont="1" applyBorder="1" applyAlignment="1">
      <alignment vertical="center"/>
    </xf>
    <xf numFmtId="164" fontId="27" fillId="24" borderId="10" xfId="0" applyFont="1" applyFill="1" applyBorder="1" applyAlignment="1">
      <alignment vertical="top" wrapText="1"/>
    </xf>
    <xf numFmtId="165" fontId="25" fillId="0" borderId="10" xfId="15" applyNumberFormat="1" applyFont="1" applyFill="1" applyBorder="1" applyAlignment="1" applyProtection="1">
      <alignment horizontal="center" vertical="center"/>
      <protection/>
    </xf>
    <xf numFmtId="170" fontId="25" fillId="0" borderId="10" xfId="15" applyNumberFormat="1" applyFont="1" applyFill="1" applyBorder="1" applyAlignment="1" applyProtection="1">
      <alignment vertical="center"/>
      <protection/>
    </xf>
    <xf numFmtId="167" fontId="25" fillId="0" borderId="10" xfId="0" applyNumberFormat="1" applyFont="1" applyBorder="1" applyAlignment="1">
      <alignment horizontal="center" vertical="center"/>
    </xf>
    <xf numFmtId="170" fontId="0" fillId="0" borderId="10" xfId="15" applyNumberFormat="1" applyFont="1" applyFill="1" applyBorder="1" applyAlignment="1" applyProtection="1">
      <alignment vertical="center"/>
      <protection/>
    </xf>
    <xf numFmtId="169" fontId="25" fillId="0" borderId="10" xfId="15" applyNumberFormat="1" applyFont="1" applyFill="1" applyBorder="1" applyAlignment="1" applyProtection="1">
      <alignment horizontal="center" vertical="center"/>
      <protection/>
    </xf>
    <xf numFmtId="164" fontId="28" fillId="24" borderId="10" xfId="0" applyFont="1" applyFill="1" applyBorder="1" applyAlignment="1">
      <alignment vertical="top" wrapText="1"/>
    </xf>
    <xf numFmtId="166" fontId="0" fillId="0" borderId="10" xfId="15" applyNumberFormat="1" applyFont="1" applyFill="1" applyBorder="1" applyAlignment="1" applyProtection="1">
      <alignment horizontal="center" vertical="center"/>
      <protection/>
    </xf>
    <xf numFmtId="169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8" fillId="24" borderId="0" xfId="0" applyFont="1" applyFill="1" applyBorder="1" applyAlignment="1">
      <alignment vertical="top" wrapText="1"/>
    </xf>
    <xf numFmtId="165" fontId="25" fillId="0" borderId="0" xfId="15" applyNumberFormat="1" applyFont="1" applyFill="1" applyBorder="1" applyAlignment="1" applyProtection="1">
      <alignment horizontal="center" vertical="center"/>
      <protection/>
    </xf>
    <xf numFmtId="169" fontId="25" fillId="0" borderId="0" xfId="15" applyNumberFormat="1" applyFont="1" applyFill="1" applyBorder="1" applyAlignment="1" applyProtection="1">
      <alignment horizontal="center" vertical="center"/>
      <protection/>
    </xf>
    <xf numFmtId="169" fontId="25" fillId="0" borderId="0" xfId="0" applyNumberFormat="1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right"/>
    </xf>
    <xf numFmtId="169" fontId="0" fillId="0" borderId="10" xfId="15" applyNumberFormat="1" applyFont="1" applyFill="1" applyBorder="1" applyAlignment="1" applyProtection="1">
      <alignment horizontal="center" vertical="center"/>
      <protection/>
    </xf>
    <xf numFmtId="164" fontId="26" fillId="24" borderId="10" xfId="0" applyFont="1" applyFill="1" applyBorder="1" applyAlignment="1">
      <alignment horizontal="left" vertical="top" wrapText="1"/>
    </xf>
    <xf numFmtId="164" fontId="26" fillId="0" borderId="10" xfId="0" applyFont="1" applyBorder="1" applyAlignment="1">
      <alignment wrapText="1"/>
    </xf>
    <xf numFmtId="164" fontId="25" fillId="0" borderId="10" xfId="0" applyFont="1" applyBorder="1" applyAlignment="1">
      <alignment horizontal="left" vertical="center"/>
    </xf>
    <xf numFmtId="164" fontId="29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7.00390625" style="0" customWidth="1"/>
    <col min="4" max="4" width="42.375" style="0" customWidth="1"/>
    <col min="5" max="5" width="13.875" style="0" customWidth="1"/>
    <col min="6" max="6" width="16.625" style="0" customWidth="1"/>
    <col min="7" max="7" width="8.125" style="0" customWidth="1"/>
    <col min="8" max="8" width="16.375" style="0" customWidth="1"/>
    <col min="9" max="9" width="12.375" style="0" customWidth="1"/>
    <col min="10" max="10" width="10.75390625" style="0" customWidth="1"/>
  </cols>
  <sheetData>
    <row r="1" spans="8:10" ht="12.75" customHeight="1">
      <c r="H1" s="1" t="s">
        <v>0</v>
      </c>
      <c r="I1" s="1"/>
      <c r="J1" s="2"/>
    </row>
    <row r="2" spans="8:10" ht="12.75" customHeight="1">
      <c r="H2" s="1" t="s">
        <v>1</v>
      </c>
      <c r="I2" s="1"/>
      <c r="J2" s="2"/>
    </row>
    <row r="3" spans="8:10" ht="12.75" customHeight="1">
      <c r="H3" s="1" t="s">
        <v>2</v>
      </c>
      <c r="I3" s="1"/>
      <c r="J3" s="2"/>
    </row>
    <row r="4" spans="8:10" ht="12.75" customHeight="1">
      <c r="H4" s="1" t="s">
        <v>3</v>
      </c>
      <c r="I4" s="1"/>
      <c r="J4" s="2"/>
    </row>
    <row r="5" spans="1:10" ht="24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0" ht="11.25" customHeight="1">
      <c r="A6" s="4"/>
      <c r="B6" s="4"/>
      <c r="C6" s="4"/>
      <c r="D6" s="4"/>
      <c r="E6" s="4"/>
      <c r="F6" s="4"/>
      <c r="G6" s="4"/>
      <c r="H6" s="4"/>
      <c r="I6" s="4"/>
      <c r="J6" s="5" t="s">
        <v>5</v>
      </c>
    </row>
    <row r="7" spans="1:10" ht="12.75" customHeight="1">
      <c r="A7" s="6" t="s">
        <v>6</v>
      </c>
      <c r="B7" s="6" t="s">
        <v>7</v>
      </c>
      <c r="C7" s="6" t="s">
        <v>8</v>
      </c>
      <c r="D7" s="7" t="s">
        <v>9</v>
      </c>
      <c r="E7" s="7" t="s">
        <v>10</v>
      </c>
      <c r="F7" s="7" t="s">
        <v>11</v>
      </c>
      <c r="G7" s="7"/>
      <c r="H7" s="7"/>
      <c r="I7" s="7"/>
      <c r="J7" s="7" t="s">
        <v>12</v>
      </c>
    </row>
    <row r="8" spans="1:10" ht="12.75" customHeight="1">
      <c r="A8" s="6"/>
      <c r="B8" s="6"/>
      <c r="C8" s="6"/>
      <c r="D8" s="7"/>
      <c r="E8" s="7"/>
      <c r="F8" s="7" t="s">
        <v>13</v>
      </c>
      <c r="G8" s="7" t="s">
        <v>14</v>
      </c>
      <c r="H8" s="7" t="s">
        <v>15</v>
      </c>
      <c r="I8" s="7"/>
      <c r="J8" s="7"/>
    </row>
    <row r="9" spans="1:10" ht="12.75" customHeight="1">
      <c r="A9" s="6"/>
      <c r="B9" s="6"/>
      <c r="C9" s="6"/>
      <c r="D9" s="7"/>
      <c r="E9" s="7"/>
      <c r="F9" s="7"/>
      <c r="G9" s="7"/>
      <c r="H9" s="7" t="s">
        <v>16</v>
      </c>
      <c r="I9" s="7" t="s">
        <v>17</v>
      </c>
      <c r="J9" s="7"/>
    </row>
    <row r="10" spans="1:10" ht="12.75">
      <c r="A10" s="6"/>
      <c r="B10" s="6"/>
      <c r="C10" s="6"/>
      <c r="D10" s="7"/>
      <c r="E10" s="7"/>
      <c r="F10" s="7"/>
      <c r="G10" s="7"/>
      <c r="H10" s="7"/>
      <c r="I10" s="7"/>
      <c r="J10" s="7"/>
    </row>
    <row r="11" spans="1:10" ht="53.25" customHeight="1">
      <c r="A11" s="6"/>
      <c r="B11" s="6"/>
      <c r="C11" s="6"/>
      <c r="D11" s="7"/>
      <c r="E11" s="7"/>
      <c r="F11" s="7"/>
      <c r="G11" s="7"/>
      <c r="H11" s="7"/>
      <c r="I11" s="7"/>
      <c r="J11" s="7"/>
    </row>
    <row r="12" spans="1:10" ht="11.2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16.5" customHeight="1">
      <c r="A13" s="8"/>
      <c r="B13" s="9" t="s">
        <v>18</v>
      </c>
      <c r="C13" s="9"/>
      <c r="D13" s="9"/>
      <c r="E13" s="10">
        <f>SUM(E14:E15)</f>
        <v>35149</v>
      </c>
      <c r="F13" s="11">
        <f>SUM(F14:F15)</f>
        <v>0</v>
      </c>
      <c r="G13" s="11">
        <f>F13/E13*100</f>
        <v>0</v>
      </c>
      <c r="H13" s="11">
        <f>SUM(H14:H15)</f>
        <v>0</v>
      </c>
      <c r="I13" s="12" t="s">
        <v>19</v>
      </c>
      <c r="J13" s="13"/>
    </row>
    <row r="14" spans="1:10" ht="26.25" customHeight="1">
      <c r="A14" s="14">
        <v>1</v>
      </c>
      <c r="B14" s="9"/>
      <c r="C14" s="9" t="s">
        <v>20</v>
      </c>
      <c r="D14" s="15" t="s">
        <v>21</v>
      </c>
      <c r="E14" s="16">
        <v>25149</v>
      </c>
      <c r="F14" s="17">
        <v>0</v>
      </c>
      <c r="G14" s="17">
        <f>F14/E14*100</f>
        <v>0</v>
      </c>
      <c r="H14" s="17">
        <v>0</v>
      </c>
      <c r="I14" s="17">
        <v>0</v>
      </c>
      <c r="J14" s="18" t="s">
        <v>22</v>
      </c>
    </row>
    <row r="15" spans="1:10" ht="25.5" customHeight="1">
      <c r="A15" s="14">
        <v>2</v>
      </c>
      <c r="B15" s="9"/>
      <c r="C15" s="9" t="s">
        <v>20</v>
      </c>
      <c r="D15" s="15" t="s">
        <v>23</v>
      </c>
      <c r="E15" s="16">
        <v>10000</v>
      </c>
      <c r="F15" s="17">
        <v>0</v>
      </c>
      <c r="G15" s="17">
        <f>F15/E15*100</f>
        <v>0</v>
      </c>
      <c r="H15" s="17">
        <v>0</v>
      </c>
      <c r="I15" s="17">
        <v>0</v>
      </c>
      <c r="J15" s="18" t="s">
        <v>22</v>
      </c>
    </row>
    <row r="16" spans="1:10" ht="23.25" customHeight="1">
      <c r="A16" s="9"/>
      <c r="B16" s="9">
        <v>600</v>
      </c>
      <c r="C16" s="9">
        <v>60016</v>
      </c>
      <c r="D16" s="19"/>
      <c r="E16" s="20">
        <f>SUM(E17:E18)</f>
        <v>320000</v>
      </c>
      <c r="F16" s="21">
        <f>SUM(F17:F18)</f>
        <v>455.74</v>
      </c>
      <c r="G16" s="21">
        <f>F16/E16*100</f>
        <v>0.14241875</v>
      </c>
      <c r="H16" s="21">
        <f>SUM(H17:H18)</f>
        <v>455.74</v>
      </c>
      <c r="I16" s="20">
        <f>SUM(I17:I18)</f>
        <v>0</v>
      </c>
      <c r="J16" s="13"/>
    </row>
    <row r="17" spans="1:10" ht="39.75" customHeight="1">
      <c r="A17" s="22">
        <v>7</v>
      </c>
      <c r="B17" s="22"/>
      <c r="C17" s="22"/>
      <c r="D17" s="23" t="s">
        <v>24</v>
      </c>
      <c r="E17" s="16">
        <v>5000</v>
      </c>
      <c r="F17" s="17">
        <v>0</v>
      </c>
      <c r="G17" s="17">
        <f>F17/E17*100</f>
        <v>0</v>
      </c>
      <c r="H17" s="17">
        <v>0</v>
      </c>
      <c r="I17" s="17">
        <v>0</v>
      </c>
      <c r="J17" s="18" t="s">
        <v>25</v>
      </c>
    </row>
    <row r="18" spans="1:10" ht="28.5" customHeight="1">
      <c r="A18" s="22">
        <v>8</v>
      </c>
      <c r="B18" s="24"/>
      <c r="C18" s="24"/>
      <c r="D18" s="25" t="s">
        <v>26</v>
      </c>
      <c r="E18" s="26">
        <v>315000</v>
      </c>
      <c r="F18" s="27">
        <v>455.74</v>
      </c>
      <c r="G18" s="17">
        <f>F18/E18*100</f>
        <v>0.14467936507936507</v>
      </c>
      <c r="H18" s="27">
        <v>455.74</v>
      </c>
      <c r="I18" s="17">
        <v>0</v>
      </c>
      <c r="J18" s="18" t="s">
        <v>22</v>
      </c>
    </row>
    <row r="19" spans="1:10" ht="30" customHeight="1">
      <c r="A19" s="10"/>
      <c r="B19" s="28">
        <v>750</v>
      </c>
      <c r="C19" s="28">
        <v>75023</v>
      </c>
      <c r="D19" s="29"/>
      <c r="E19" s="30">
        <v>11000</v>
      </c>
      <c r="F19" s="31">
        <v>11000</v>
      </c>
      <c r="G19" s="32">
        <f>F19/E19*100</f>
        <v>100</v>
      </c>
      <c r="H19" s="31">
        <v>11000</v>
      </c>
      <c r="I19" s="32">
        <v>0</v>
      </c>
      <c r="J19" s="13"/>
    </row>
    <row r="20" spans="1:10" ht="25.5" customHeight="1">
      <c r="A20" s="16">
        <v>14</v>
      </c>
      <c r="B20" s="24"/>
      <c r="C20" s="24"/>
      <c r="D20" s="25" t="s">
        <v>27</v>
      </c>
      <c r="E20" s="26">
        <v>11000</v>
      </c>
      <c r="F20" s="33">
        <v>11000</v>
      </c>
      <c r="G20" s="17">
        <f>F20/E20*100</f>
        <v>100</v>
      </c>
      <c r="H20" s="33">
        <v>11000</v>
      </c>
      <c r="I20" s="17">
        <v>0</v>
      </c>
      <c r="J20" s="18" t="s">
        <v>22</v>
      </c>
    </row>
    <row r="21" spans="1:10" ht="23.25" customHeight="1">
      <c r="A21" s="10"/>
      <c r="B21" s="28">
        <v>801</v>
      </c>
      <c r="C21" s="28">
        <v>80101</v>
      </c>
      <c r="D21" s="29"/>
      <c r="E21" s="30">
        <f>SUM(E22:E22)</f>
        <v>40000</v>
      </c>
      <c r="F21" s="34">
        <f>SUM(F22:F22)</f>
        <v>1230</v>
      </c>
      <c r="G21" s="21">
        <f>F21/E21*100</f>
        <v>3.075</v>
      </c>
      <c r="H21" s="34">
        <f>SUM(H22:H22)</f>
        <v>1230</v>
      </c>
      <c r="I21" s="32">
        <v>0</v>
      </c>
      <c r="J21" s="13"/>
    </row>
    <row r="22" spans="1:10" ht="30.75" customHeight="1">
      <c r="A22" s="16">
        <v>17</v>
      </c>
      <c r="B22" s="24"/>
      <c r="C22" s="24"/>
      <c r="D22" s="35" t="s">
        <v>28</v>
      </c>
      <c r="E22" s="26">
        <v>40000</v>
      </c>
      <c r="F22" s="36">
        <v>1230</v>
      </c>
      <c r="G22" s="37">
        <f>F22/E22*100</f>
        <v>3.075</v>
      </c>
      <c r="H22" s="36">
        <v>1230</v>
      </c>
      <c r="I22" s="17">
        <v>0</v>
      </c>
      <c r="J22" s="18" t="s">
        <v>22</v>
      </c>
    </row>
    <row r="23" spans="1:10" ht="23.25" customHeight="1">
      <c r="A23" s="16"/>
      <c r="B23" s="28">
        <v>900</v>
      </c>
      <c r="C23" s="24"/>
      <c r="D23" s="35"/>
      <c r="E23" s="30">
        <f>SUM(E24+E33)</f>
        <v>15000</v>
      </c>
      <c r="F23" s="30">
        <f>SUM(F24+F33)</f>
        <v>0</v>
      </c>
      <c r="G23" s="37">
        <f>F23/E23*100</f>
        <v>0</v>
      </c>
      <c r="H23" s="30">
        <f>SUM(H24+H33)</f>
        <v>0</v>
      </c>
      <c r="I23" s="32">
        <v>0</v>
      </c>
      <c r="J23" s="18"/>
    </row>
    <row r="24" spans="1:10" ht="24" customHeight="1">
      <c r="A24" s="16"/>
      <c r="B24" s="28">
        <v>900</v>
      </c>
      <c r="C24" s="28">
        <v>90001</v>
      </c>
      <c r="D24" s="35"/>
      <c r="E24" s="30">
        <v>10000</v>
      </c>
      <c r="F24" s="34">
        <v>0</v>
      </c>
      <c r="G24" s="21">
        <f>F24/E24*100</f>
        <v>0</v>
      </c>
      <c r="H24" s="34">
        <v>0</v>
      </c>
      <c r="I24" s="32">
        <v>0</v>
      </c>
      <c r="J24" s="18"/>
    </row>
    <row r="25" spans="1:10" ht="24" customHeight="1">
      <c r="A25" s="38"/>
      <c r="B25" s="39"/>
      <c r="C25" s="39"/>
      <c r="D25" s="40"/>
      <c r="E25" s="41"/>
      <c r="F25" s="42"/>
      <c r="G25" s="43"/>
      <c r="H25" s="42"/>
      <c r="I25" s="44"/>
      <c r="J25" s="45">
        <v>80</v>
      </c>
    </row>
    <row r="26" spans="1:10" ht="13.5" customHeight="1">
      <c r="A26" s="6" t="s">
        <v>6</v>
      </c>
      <c r="B26" s="6" t="s">
        <v>7</v>
      </c>
      <c r="C26" s="6" t="s">
        <v>8</v>
      </c>
      <c r="D26" s="7" t="s">
        <v>9</v>
      </c>
      <c r="E26" s="7" t="s">
        <v>10</v>
      </c>
      <c r="F26" s="7" t="s">
        <v>11</v>
      </c>
      <c r="G26" s="7"/>
      <c r="H26" s="7"/>
      <c r="I26" s="7"/>
      <c r="J26" s="7" t="s">
        <v>12</v>
      </c>
    </row>
    <row r="27" spans="1:10" ht="15.75" customHeight="1">
      <c r="A27" s="6"/>
      <c r="B27" s="6"/>
      <c r="C27" s="6"/>
      <c r="D27" s="7"/>
      <c r="E27" s="7"/>
      <c r="F27" s="7" t="s">
        <v>13</v>
      </c>
      <c r="G27" s="7" t="s">
        <v>14</v>
      </c>
      <c r="H27" s="7" t="s">
        <v>15</v>
      </c>
      <c r="I27" s="7"/>
      <c r="J27" s="7"/>
    </row>
    <row r="28" spans="1:10" ht="24" customHeight="1">
      <c r="A28" s="6"/>
      <c r="B28" s="6"/>
      <c r="C28" s="6"/>
      <c r="D28" s="7"/>
      <c r="E28" s="7"/>
      <c r="F28" s="7"/>
      <c r="G28" s="7"/>
      <c r="H28" s="7" t="s">
        <v>16</v>
      </c>
      <c r="I28" s="7" t="s">
        <v>17</v>
      </c>
      <c r="J28" s="7"/>
    </row>
    <row r="29" spans="1:10" ht="24" customHeight="1">
      <c r="A29" s="6"/>
      <c r="B29" s="6"/>
      <c r="C29" s="6"/>
      <c r="D29" s="7"/>
      <c r="E29" s="7"/>
      <c r="F29" s="7"/>
      <c r="G29" s="7"/>
      <c r="H29" s="7"/>
      <c r="I29" s="7"/>
      <c r="J29" s="7"/>
    </row>
    <row r="30" spans="1:10" ht="7.5" customHeight="1">
      <c r="A30" s="6"/>
      <c r="B30" s="6"/>
      <c r="C30" s="6"/>
      <c r="D30" s="7"/>
      <c r="E30" s="7"/>
      <c r="F30" s="7"/>
      <c r="G30" s="7"/>
      <c r="H30" s="7"/>
      <c r="I30" s="7"/>
      <c r="J30" s="7"/>
    </row>
    <row r="31" spans="1:10" ht="32.25" customHeight="1">
      <c r="A31" s="16">
        <v>19</v>
      </c>
      <c r="B31" s="28"/>
      <c r="C31" s="28"/>
      <c r="D31" s="35" t="s">
        <v>29</v>
      </c>
      <c r="E31" s="26">
        <v>10000</v>
      </c>
      <c r="F31" s="46">
        <v>0</v>
      </c>
      <c r="G31" s="37">
        <f>F31/E31*100</f>
        <v>0</v>
      </c>
      <c r="H31" s="46">
        <v>0</v>
      </c>
      <c r="I31" s="17">
        <v>0</v>
      </c>
      <c r="J31" s="18" t="s">
        <v>22</v>
      </c>
    </row>
    <row r="32" spans="1:10" ht="24.75" customHeight="1">
      <c r="A32" s="10"/>
      <c r="B32" s="28">
        <v>900</v>
      </c>
      <c r="C32" s="28">
        <v>90015</v>
      </c>
      <c r="D32" s="29"/>
      <c r="E32" s="30">
        <v>5000</v>
      </c>
      <c r="F32" s="34">
        <v>0</v>
      </c>
      <c r="G32" s="21">
        <f>F32/E32*100</f>
        <v>0</v>
      </c>
      <c r="H32" s="34">
        <v>0</v>
      </c>
      <c r="I32" s="32">
        <v>0</v>
      </c>
      <c r="J32" s="13"/>
    </row>
    <row r="33" spans="1:10" ht="36" customHeight="1">
      <c r="A33" s="16">
        <v>20</v>
      </c>
      <c r="B33" s="24"/>
      <c r="C33" s="24"/>
      <c r="D33" s="47" t="s">
        <v>30</v>
      </c>
      <c r="E33" s="26">
        <v>5000</v>
      </c>
      <c r="F33" s="46">
        <v>0</v>
      </c>
      <c r="G33" s="37">
        <f>F33/E33*100</f>
        <v>0</v>
      </c>
      <c r="H33" s="46">
        <v>0</v>
      </c>
      <c r="I33" s="17">
        <v>0</v>
      </c>
      <c r="J33" s="18" t="s">
        <v>31</v>
      </c>
    </row>
    <row r="34" spans="1:10" ht="17.25" customHeight="1">
      <c r="A34" s="10"/>
      <c r="B34" s="28">
        <v>926</v>
      </c>
      <c r="C34" s="28">
        <v>92601</v>
      </c>
      <c r="D34" s="48"/>
      <c r="E34" s="30">
        <f>SUM(E35:E36)</f>
        <v>1379120</v>
      </c>
      <c r="F34" s="34">
        <f>SUM(F35:F36)</f>
        <v>53105.979999999996</v>
      </c>
      <c r="G34" s="32">
        <f>F34/E34*100</f>
        <v>3.8507149486629153</v>
      </c>
      <c r="H34" s="34">
        <f>SUM(H35:H36)</f>
        <v>53105.979999999996</v>
      </c>
      <c r="I34" s="32">
        <v>0</v>
      </c>
      <c r="J34" s="18"/>
    </row>
    <row r="35" spans="1:10" ht="23.25" customHeight="1">
      <c r="A35" s="16">
        <v>22</v>
      </c>
      <c r="B35" s="24"/>
      <c r="C35" s="24"/>
      <c r="D35" s="48" t="s">
        <v>32</v>
      </c>
      <c r="E35" s="26">
        <v>1333000</v>
      </c>
      <c r="F35" s="33">
        <v>6985.98</v>
      </c>
      <c r="G35" s="17">
        <f>F35/E35*100</f>
        <v>0.5240795198799699</v>
      </c>
      <c r="H35" s="33">
        <v>6985.98</v>
      </c>
      <c r="I35" s="17">
        <v>0</v>
      </c>
      <c r="J35" s="18" t="s">
        <v>22</v>
      </c>
    </row>
    <row r="36" spans="1:10" ht="24.75" customHeight="1">
      <c r="A36" s="16"/>
      <c r="B36" s="24"/>
      <c r="C36" s="24"/>
      <c r="D36" s="48" t="s">
        <v>33</v>
      </c>
      <c r="E36" s="26">
        <v>46120</v>
      </c>
      <c r="F36" s="26">
        <v>46120</v>
      </c>
      <c r="G36" s="17">
        <f>F36/E36*100</f>
        <v>100</v>
      </c>
      <c r="H36" s="26">
        <v>46120</v>
      </c>
      <c r="I36" s="17">
        <v>0</v>
      </c>
      <c r="J36" s="18" t="s">
        <v>22</v>
      </c>
    </row>
    <row r="37" spans="1:10" ht="21" customHeight="1">
      <c r="A37" s="49" t="s">
        <v>34</v>
      </c>
      <c r="B37" s="49"/>
      <c r="C37" s="49"/>
      <c r="D37" s="49"/>
      <c r="E37" s="30">
        <f>SUM(E13+E16+E19+E21+E23+E34)</f>
        <v>1800269</v>
      </c>
      <c r="F37" s="34">
        <f>SUM(F13+F16+F19+F21+F23+F34)</f>
        <v>65791.72</v>
      </c>
      <c r="G37" s="21">
        <f>F37/E37*100</f>
        <v>3.654549403450262</v>
      </c>
      <c r="H37" s="34">
        <f>SUM(H13+H16+H19+H21+H23+H34)</f>
        <v>65791.72</v>
      </c>
      <c r="I37" s="32">
        <v>0</v>
      </c>
      <c r="J37" s="9" t="s">
        <v>35</v>
      </c>
    </row>
    <row r="39" spans="1:9" ht="12.75">
      <c r="A39" s="50" t="s">
        <v>36</v>
      </c>
      <c r="B39" s="51"/>
      <c r="C39" s="51"/>
      <c r="D39" s="51"/>
      <c r="E39" s="51"/>
      <c r="F39" s="51"/>
      <c r="G39" s="51"/>
      <c r="H39" s="51"/>
      <c r="I39" s="51"/>
    </row>
    <row r="40" spans="1:9" ht="12.75">
      <c r="A40" s="50" t="s">
        <v>37</v>
      </c>
      <c r="B40" s="51"/>
      <c r="C40" s="51"/>
      <c r="D40" s="51"/>
      <c r="E40" s="51"/>
      <c r="F40" s="51"/>
      <c r="G40" s="51"/>
      <c r="H40" s="51"/>
      <c r="I40" s="51"/>
    </row>
    <row r="41" spans="1:9" ht="12.75">
      <c r="A41" s="50" t="s">
        <v>38</v>
      </c>
      <c r="B41" s="51"/>
      <c r="C41" s="51"/>
      <c r="D41" s="51"/>
      <c r="E41" s="51"/>
      <c r="F41" s="51"/>
      <c r="G41" s="51"/>
      <c r="H41" s="51"/>
      <c r="I41" s="51"/>
    </row>
    <row r="42" spans="1:10" ht="12.75">
      <c r="A42" s="50"/>
      <c r="B42" s="52" t="s">
        <v>39</v>
      </c>
      <c r="C42" s="52"/>
      <c r="D42" s="52"/>
      <c r="E42" s="51"/>
      <c r="F42" s="51"/>
      <c r="G42" s="51"/>
      <c r="H42" s="51"/>
      <c r="I42" s="51"/>
      <c r="J42" s="2"/>
    </row>
    <row r="43" spans="1:10" ht="12.75">
      <c r="A43" s="50"/>
      <c r="B43" s="52"/>
      <c r="C43" s="52"/>
      <c r="D43" s="52"/>
      <c r="E43" s="51"/>
      <c r="F43" s="51"/>
      <c r="G43" s="51"/>
      <c r="H43" s="51"/>
      <c r="I43" s="51"/>
      <c r="J43" s="2"/>
    </row>
    <row r="44" spans="8:9" ht="12.75">
      <c r="H44" s="2" t="s">
        <v>40</v>
      </c>
      <c r="I44" s="2"/>
    </row>
    <row r="45" spans="8:9" ht="12.75">
      <c r="H45" s="2" t="s">
        <v>41</v>
      </c>
      <c r="I45" s="2"/>
    </row>
    <row r="46" spans="8:9" ht="20.25" customHeight="1">
      <c r="H46" s="53"/>
      <c r="I46" s="53"/>
    </row>
    <row r="47" spans="8:9" ht="15" customHeight="1">
      <c r="H47" s="2" t="s">
        <v>42</v>
      </c>
      <c r="I47" s="2"/>
    </row>
    <row r="49" ht="12.75">
      <c r="J49" s="54"/>
    </row>
    <row r="52" ht="12.75">
      <c r="J52" s="45"/>
    </row>
    <row r="58" ht="12.75">
      <c r="J58" s="45">
        <v>81</v>
      </c>
    </row>
  </sheetData>
  <sheetProtection selectLockedCells="1" selectUnlockedCells="1"/>
  <mergeCells count="35">
    <mergeCell ref="H1:I1"/>
    <mergeCell ref="H2:I2"/>
    <mergeCell ref="H3:I3"/>
    <mergeCell ref="H4:I4"/>
    <mergeCell ref="A5:J5"/>
    <mergeCell ref="A7:A11"/>
    <mergeCell ref="B7:B11"/>
    <mergeCell ref="C7:C11"/>
    <mergeCell ref="D7:D11"/>
    <mergeCell ref="E7:E11"/>
    <mergeCell ref="F7:I7"/>
    <mergeCell ref="J7:J11"/>
    <mergeCell ref="F8:F11"/>
    <mergeCell ref="G8:G11"/>
    <mergeCell ref="H8:I8"/>
    <mergeCell ref="H9:H11"/>
    <mergeCell ref="I9:I11"/>
    <mergeCell ref="A26:A30"/>
    <mergeCell ref="B26:B30"/>
    <mergeCell ref="C26:C30"/>
    <mergeCell ref="D26:D30"/>
    <mergeCell ref="E26:E30"/>
    <mergeCell ref="F26:I26"/>
    <mergeCell ref="J26:J30"/>
    <mergeCell ref="F27:F30"/>
    <mergeCell ref="G27:G30"/>
    <mergeCell ref="H27:I27"/>
    <mergeCell ref="H28:H30"/>
    <mergeCell ref="I28:I30"/>
    <mergeCell ref="A37:D37"/>
    <mergeCell ref="B42:D42"/>
    <mergeCell ref="B43:D43"/>
    <mergeCell ref="H44:I44"/>
    <mergeCell ref="H45:I45"/>
    <mergeCell ref="H47:I47"/>
  </mergeCells>
  <printOptions/>
  <pageMargins left="0.75" right="0.28125" top="0.31527777777777777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2011-08-29T13:12:02Z</cp:lastPrinted>
  <dcterms:created xsi:type="dcterms:W3CDTF">1997-02-26T13:46:56Z</dcterms:created>
  <dcterms:modified xsi:type="dcterms:W3CDTF">2011-08-30T09:00:45Z</dcterms:modified>
  <cp:category/>
  <cp:version/>
  <cp:contentType/>
  <cp:contentStatus/>
  <cp:revision>170</cp:revision>
</cp:coreProperties>
</file>