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8" activeTab="6"/>
  </bookViews>
  <sheets>
    <sheet name="zał. nr 1" sheetId="1" r:id="rId1"/>
    <sheet name="zał. nr 2" sheetId="2" r:id="rId2"/>
    <sheet name="zał. nr3 " sheetId="3" r:id="rId3"/>
    <sheet name="zał. nr 4" sheetId="4" r:id="rId4"/>
    <sheet name="zał. nr 5" sheetId="5" r:id="rId5"/>
    <sheet name="inwestycje" sheetId="6" r:id="rId6"/>
    <sheet name="WPI" sheetId="7" r:id="rId7"/>
  </sheets>
  <definedNames>
    <definedName name="Excel_BuiltIn_Print_Area_1_1">'zał. nr 2'!$A$1:$H$39</definedName>
    <definedName name="Excel_BuiltIn_Print_Area_1_1_1">'zał. nr 2'!$A$3:$H$27</definedName>
    <definedName name="_xlnm.Print_Area" localSheetId="1">'zał. nr 2'!$A$1:$H$90</definedName>
  </definedNames>
  <calcPr fullCalcOnLoad="1"/>
</workbook>
</file>

<file path=xl/sharedStrings.xml><?xml version="1.0" encoding="utf-8"?>
<sst xmlns="http://schemas.openxmlformats.org/spreadsheetml/2006/main" count="482" uniqueCount="295">
  <si>
    <t>Załącznik Nr 1</t>
  </si>
  <si>
    <t>do Uchwały Nr  272/ XLIX/ 10  Rady Miejskiej w Drobinie</t>
  </si>
  <si>
    <t>z dnia 08 listopada  2010 roku</t>
  </si>
  <si>
    <t>zmieniający Uchwałę Budżetową    Nr 212 / XLII / 09 na rok 2010</t>
  </si>
  <si>
    <t xml:space="preserve">     DOCHODY</t>
  </si>
  <si>
    <t>Dział</t>
  </si>
  <si>
    <t>Źródło dochodów*</t>
  </si>
  <si>
    <t>Planowane dochody na 2010 r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</si>
  <si>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</si>
  <si>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</si>
  <si>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</si>
  <si>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</si>
  <si>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</si>
  <si>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</si>
  <si>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</si>
  <si>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</si>
  <si>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</si>
  <si>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</si>
  <si>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Bezpieczeństwo i ochrona przeciwpożarowa</t>
  </si>
  <si>
    <t>Wpływy z tytułu pomocy finansowej udzielanej między jednostkami samorządu terytorialnego na dofinansowanie własnych zadań bieżących</t>
  </si>
  <si>
    <t>Dochody od osób prawnych, od osób fizycznych i od innych jednostek nieposiadających osobowości prawnej oraz wydatki związane z ich poborem</t>
  </si>
  <si>
    <t>wpływy z opłaty targowej</t>
  </si>
  <si>
    <t>Dochody ogółem</t>
  </si>
  <si>
    <t xml:space="preserve">U Z A S A D N I E N I E </t>
  </si>
  <si>
    <r>
      <t xml:space="preserve">Dział 754 – </t>
    </r>
    <r>
      <rPr>
        <sz val="10"/>
        <rFont val="Arial"/>
        <family val="2"/>
      </rPr>
      <t xml:space="preserve"> umowa zawarta w dniu 08 października 2010 roku między Powiatem Płockim a Miastem i Gminą Drobin w sprawie przekazania środków </t>
    </r>
  </si>
  <si>
    <t>dla OSP z terenu Gminy Drobin</t>
  </si>
  <si>
    <r>
      <t xml:space="preserve">Dział 756 – </t>
    </r>
    <r>
      <rPr>
        <sz val="10"/>
        <rFont val="Arial"/>
        <family val="2"/>
      </rPr>
      <t>wpływy z opłaty targowej</t>
    </r>
  </si>
  <si>
    <t>Przewodniczący</t>
  </si>
  <si>
    <t>Rady Miejskiej w Drobinie</t>
  </si>
  <si>
    <t>Maciej Klekowicki</t>
  </si>
  <si>
    <t xml:space="preserve">Przewodniczący </t>
  </si>
  <si>
    <r>
      <t>Dział 900/90095 –</t>
    </r>
    <r>
      <rPr>
        <sz val="10"/>
        <rFont val="Arial"/>
        <family val="2"/>
      </rPr>
      <t xml:space="preserve"> zwiększa się wydatki na wynagrodzenia i pochodne od wynagrodzeń dla pracowników robót publicznych</t>
    </r>
  </si>
  <si>
    <r>
      <t xml:space="preserve">Dział 900/90015 – </t>
    </r>
    <r>
      <rPr>
        <sz val="10"/>
        <rFont val="Arial"/>
        <family val="2"/>
      </rPr>
      <t>zwiększa się wydatki na oświetlenie wsi Kłaki</t>
    </r>
  </si>
  <si>
    <r>
      <t xml:space="preserve">Dział 854/85415 – </t>
    </r>
    <r>
      <rPr>
        <sz val="10"/>
        <rFont val="Arial"/>
        <family val="2"/>
      </rPr>
      <t>20% wkładu własnego od kwoty dotacji na stypendia socjalne dla uczniów w roku szkolnym 2010/2011</t>
    </r>
  </si>
  <si>
    <t>w Drobinie</t>
  </si>
  <si>
    <r>
      <t xml:space="preserve">Dział 854/85401 - </t>
    </r>
    <r>
      <rPr>
        <sz val="10"/>
        <rFont val="Arial"/>
        <family val="2"/>
      </rPr>
      <t xml:space="preserve"> zmniejsza się wydatki na wynagrodzenia osobowe niezaliczane do wynagrodzeń i wynagrodzenia w świetlicy szkolnej</t>
    </r>
  </si>
  <si>
    <r>
      <t xml:space="preserve">Dział 801/80148 -  </t>
    </r>
    <r>
      <rPr>
        <sz val="10"/>
        <rFont val="Arial"/>
        <family val="2"/>
      </rPr>
      <t>zwiększa się wydatki na wynagrodzenia i pochodne od wynagrodzeń w stołówce szkolne w Drobinie</t>
    </r>
  </si>
  <si>
    <t>a zmniejsza się wydatki na wynagrodzenia</t>
  </si>
  <si>
    <r>
      <t xml:space="preserve">Dział 801/80120 – </t>
    </r>
    <r>
      <rPr>
        <sz val="10"/>
        <rFont val="Arial"/>
        <family val="2"/>
      </rPr>
      <t xml:space="preserve">zwiększa się wydatki na wynagrodzenia osobowe niezaliczane do wynagrodzeń, na pochodne od wynagrodzeń, </t>
    </r>
  </si>
  <si>
    <r>
      <t xml:space="preserve">Dział 801/80110 – </t>
    </r>
    <r>
      <rPr>
        <sz val="10"/>
        <rFont val="Arial"/>
        <family val="2"/>
      </rPr>
      <t>zmiany w wydatkach osobowych niezaliczanych do wynagrodzeń, w wynagrodzeniach oraz pochodnych od wynagrodzeń</t>
    </r>
  </si>
  <si>
    <t>na wynagrodzenia i pochodne w przedszkolach</t>
  </si>
  <si>
    <r>
      <t>Dział 801/80104 –</t>
    </r>
    <r>
      <rPr>
        <sz val="10"/>
        <rFont val="Arial"/>
        <family val="2"/>
      </rPr>
      <t xml:space="preserve">zwiększa się wydatki  osobowe niezaliczane do wynagrodzeń, a zmniejsza się wydatki </t>
    </r>
  </si>
  <si>
    <t>w oddziałach przedszkolnych w szkołach podstawowych</t>
  </si>
  <si>
    <r>
      <t>Dział 801/80103 –</t>
    </r>
    <r>
      <rPr>
        <sz val="10"/>
        <rFont val="Arial"/>
        <family val="2"/>
      </rPr>
      <t>zwiększa się wydatki osobowe niezaliczane do wynagrodzeń, a zmniejsza się wydatki na wynagrodzenia i pochodne</t>
    </r>
  </si>
  <si>
    <t>w szkołach podstawowych</t>
  </si>
  <si>
    <r>
      <t xml:space="preserve">Dział 801/80101 – </t>
    </r>
    <r>
      <rPr>
        <sz val="10"/>
        <rFont val="Arial"/>
        <family val="2"/>
      </rPr>
      <t>zmiany w wydatkach osobowych niezaliczanych do wynagrodzeń, w wynagrodzeniach oraz pochodnych od wynagrodzeń</t>
    </r>
  </si>
  <si>
    <t>w sprawie przekazania środków dla OSP z terenu Gminy Drobin</t>
  </si>
  <si>
    <r>
      <t>Dział 754/75412 –</t>
    </r>
    <r>
      <rPr>
        <sz val="10"/>
        <rFont val="Arial"/>
        <family val="2"/>
      </rPr>
      <t xml:space="preserve"> umowa zawarta w dniu 08 października 2010 roku między Powiatem Płockim a Miastem i Gminą Drobin</t>
    </r>
  </si>
  <si>
    <r>
      <t xml:space="preserve">Dział 750/75075 – </t>
    </r>
    <r>
      <rPr>
        <sz val="10"/>
        <rFont val="Arial"/>
        <family val="2"/>
      </rPr>
      <t>zmniejsza się wydatki na zakup materiałów</t>
    </r>
  </si>
  <si>
    <t>a zmniejsza się wydatki na pochodne od wynagrodzeń</t>
  </si>
  <si>
    <r>
      <t xml:space="preserve">Dział 750/75023 -  </t>
    </r>
    <r>
      <rPr>
        <sz val="10"/>
        <rFont val="Arial"/>
        <family val="2"/>
      </rPr>
      <t xml:space="preserve">zwiększa się wydatki na wynagrodzenia, wynagrodzenia bezosobowe, zakup materiałów i usługi pozostałe, </t>
    </r>
  </si>
  <si>
    <r>
      <t xml:space="preserve">Dział 750/75022 -  </t>
    </r>
    <r>
      <rPr>
        <sz val="10"/>
        <rFont val="Arial"/>
        <family val="2"/>
      </rPr>
      <t>zwiększa się wydatki na zakup materiałów</t>
    </r>
  </si>
  <si>
    <r>
      <t xml:space="preserve">Dział 700/70005 – </t>
    </r>
    <r>
      <rPr>
        <sz val="10"/>
        <rFont val="Arial"/>
        <family val="2"/>
      </rPr>
      <t>zwiększa się wydatki na remonty mieszkań komunalnych</t>
    </r>
  </si>
  <si>
    <t>oraz na budowę ulicy wraz z infrastrukturą techniczną dla potrzeb osiedla mieszkaniowego przy ulicy Zaleskiej 55a</t>
  </si>
  <si>
    <t>a zmniejsza się wydatki na przebudowę ul. Powstania Styczniowego w Drobinie oraz budowę chodników przy ul.Sierpeckiej</t>
  </si>
  <si>
    <r>
      <t xml:space="preserve">Dział 600/60016 – </t>
    </r>
    <r>
      <rPr>
        <sz val="10"/>
        <rFont val="Arial"/>
        <family val="2"/>
      </rPr>
      <t xml:space="preserve">zwiększa się wydatki na wynagrodzenia bezosobowe, zakup materiałów, remonty oraz usługi pozostałe, </t>
    </r>
  </si>
  <si>
    <r>
      <t xml:space="preserve">Dział 500/50095 – </t>
    </r>
    <r>
      <rPr>
        <sz val="10"/>
        <rFont val="Arial"/>
        <family val="2"/>
      </rPr>
      <t>zwiększa się wydatki na wynagrodzenia agencyjno-prowizyjne</t>
    </r>
  </si>
  <si>
    <r>
      <t xml:space="preserve">Dział 010/01041 – </t>
    </r>
    <r>
      <rPr>
        <sz val="10"/>
        <rFont val="Arial"/>
        <family val="2"/>
      </rPr>
      <t>wydatki na odnowę wsi Rogotwórsk i Kozłowo</t>
    </r>
  </si>
  <si>
    <t>U Z A S A D N I E N I E</t>
  </si>
  <si>
    <t>549696                    -533696</t>
  </si>
  <si>
    <t>OGÓŁEM</t>
  </si>
  <si>
    <t>-</t>
  </si>
  <si>
    <t>Pozostała działalność</t>
  </si>
  <si>
    <t>Oświetlenie ulic, placów i dróg</t>
  </si>
  <si>
    <t>Gospodarka komunalna i ochrona środowiska</t>
  </si>
  <si>
    <t>Pomoc materialna dla uczniów</t>
  </si>
  <si>
    <t>Świetlice szkolne</t>
  </si>
  <si>
    <t>50000                       -2498</t>
  </si>
  <si>
    <t>Edukacyjna opieka wychowawcza</t>
  </si>
  <si>
    <t>Stołówki szkolne</t>
  </si>
  <si>
    <t>8800                  -5400</t>
  </si>
  <si>
    <t>Licea ogólnokształcące</t>
  </si>
  <si>
    <t>121486                      -40528</t>
  </si>
  <si>
    <t>Gimnazja</t>
  </si>
  <si>
    <t>12600                        -9913</t>
  </si>
  <si>
    <t>Przedszkola</t>
  </si>
  <si>
    <t>1500                       -28797</t>
  </si>
  <si>
    <t>Oddziały przedszkolne w szkołach podstawowych</t>
  </si>
  <si>
    <t>165110                      -109504</t>
  </si>
  <si>
    <t>Szkoły podstawowe</t>
  </si>
  <si>
    <t>317523                      -194142</t>
  </si>
  <si>
    <t>Oświata i wychowanie</t>
  </si>
  <si>
    <t>Ochotnicze Straże Pożarne</t>
  </si>
  <si>
    <t>Bezpieczeństwo publiczne i ochrona przeciwpożarowa</t>
  </si>
  <si>
    <t>Promocja jednostek samorządu terytorialnego</t>
  </si>
  <si>
    <t>58803                   -1417</t>
  </si>
  <si>
    <t>Urzędy gmin</t>
  </si>
  <si>
    <t>Rady gmin</t>
  </si>
  <si>
    <t>60803                         -4417</t>
  </si>
  <si>
    <t>Administracja publiczna</t>
  </si>
  <si>
    <t>Gospodarka gruntami i nieruchomościami</t>
  </si>
  <si>
    <t>Gospodarka mieszkaniowa</t>
  </si>
  <si>
    <t>28000                        -332639</t>
  </si>
  <si>
    <t>Drogi publiczne gminne</t>
  </si>
  <si>
    <t>Transport i łączność</t>
  </si>
  <si>
    <t>Handel</t>
  </si>
  <si>
    <t>Program Rozwoju Obszarów Wiejskich 2007-2013</t>
  </si>
  <si>
    <t>O1041</t>
  </si>
  <si>
    <t>Rolnictwo i łowiectwo</t>
  </si>
  <si>
    <t>O10</t>
  </si>
  <si>
    <t>Planowane wydatki na 2010 r</t>
  </si>
  <si>
    <t>Nazwa działu i rozdziału</t>
  </si>
  <si>
    <t>Rozdział</t>
  </si>
  <si>
    <t xml:space="preserve">                                          WYDATKI</t>
  </si>
  <si>
    <t xml:space="preserve">zmieniający Uchwałę Budżetową Nr 212 / XLII / 09 na rok 2010 </t>
  </si>
  <si>
    <t xml:space="preserve">                                  </t>
  </si>
  <si>
    <t>do Uchwały Nr 272 / XLIX / 10   Rady Miejskiej w Drobinie</t>
  </si>
  <si>
    <t>Załącznik Nr 2</t>
  </si>
  <si>
    <t xml:space="preserve">  -       </t>
  </si>
  <si>
    <t>543 396              -201 057</t>
  </si>
  <si>
    <t>Razem</t>
  </si>
  <si>
    <t>50000      -2498</t>
  </si>
  <si>
    <t>3400                -5400</t>
  </si>
  <si>
    <t>8800                -5400</t>
  </si>
  <si>
    <t>88786              -40528</t>
  </si>
  <si>
    <t>121486              -40528</t>
  </si>
  <si>
    <t>2600                -2440</t>
  </si>
  <si>
    <t>10000               -7473</t>
  </si>
  <si>
    <t>12600               -9913</t>
  </si>
  <si>
    <t>1500              -28797</t>
  </si>
  <si>
    <t>27110            -3267</t>
  </si>
  <si>
    <t>78000                     -106237</t>
  </si>
  <si>
    <t>138000             -106237</t>
  </si>
  <si>
    <t>165110              -109504</t>
  </si>
  <si>
    <t>317523                -194142</t>
  </si>
  <si>
    <t>34000               -1417</t>
  </si>
  <si>
    <t>58803              -1417</t>
  </si>
  <si>
    <t>60803               -4417</t>
  </si>
  <si>
    <t xml:space="preserve">po zmianie </t>
  </si>
  <si>
    <t>związane z realizacją ich statutowych zadań</t>
  </si>
  <si>
    <t>na wynagrodzenia i składki od nich naliczane</t>
  </si>
  <si>
    <t>Obsługa długu</t>
  </si>
  <si>
    <t>Wypłaty z tytułu poręczeń i gwarancji</t>
  </si>
  <si>
    <t>Na programy z udziałem środków, o których mowa w art. 5 ust. 1 pkt 2 i 3 u.o.f.p.</t>
  </si>
  <si>
    <t>Świadczenia na rzecz osób fizycznych</t>
  </si>
  <si>
    <t>Dotacje na zadania bieżące</t>
  </si>
  <si>
    <t>Wydatki jednostek budżetowych</t>
  </si>
  <si>
    <t>WYDATKI BIEŻĄCE</t>
  </si>
  <si>
    <t>zmieniający Uchwałę Budżetową Nr 212 / XLII / 09 na rok 2010</t>
  </si>
  <si>
    <t>do  Uchwały  Nr  272/XLIX/ 10    Rady Miejskiej w Drobinie</t>
  </si>
  <si>
    <t xml:space="preserve">                             Załącznik nr 3</t>
  </si>
  <si>
    <t>Klekowicki Maciej</t>
  </si>
  <si>
    <t>6300                -332639</t>
  </si>
  <si>
    <t>Ogółem wydatki</t>
  </si>
  <si>
    <t>Drogi publiczne i gminne</t>
  </si>
  <si>
    <t xml:space="preserve">przed zmianą </t>
  </si>
  <si>
    <t xml:space="preserve">programy finansowane z udziałem środków europejskich i innych środków pochodzących ze źródeł zagranicznych niepodlegających zwrotowi </t>
  </si>
  <si>
    <t>Dotacje</t>
  </si>
  <si>
    <t>Wniesienie wkładów do spółek prawa handlowego</t>
  </si>
  <si>
    <t>Zakup i objęcie akcji i udziałów</t>
  </si>
  <si>
    <t>w tym na:</t>
  </si>
  <si>
    <t>Inwestycje i zakupy inwestycyjne</t>
  </si>
  <si>
    <t>WYDATKI MAJĄTKOWE</t>
  </si>
  <si>
    <t>z dnia 08 listopada  2010 rok</t>
  </si>
  <si>
    <t>do uchwały  Nr  272 / XLIX / 10  Rady Miejskiej w Drobinie</t>
  </si>
  <si>
    <t xml:space="preserve">  Załącznik nr  4</t>
  </si>
  <si>
    <t>tj.  53,86 %  dochodów</t>
  </si>
  <si>
    <t>Na 31.12.2010                       11 785 691,00</t>
  </si>
  <si>
    <t xml:space="preserve">Przewidywane zadłużenie                                                                               </t>
  </si>
  <si>
    <t>emisja obligacji     5 362 000,00</t>
  </si>
  <si>
    <t>Zaciągnięte kredyty                                311  650,00</t>
  </si>
  <si>
    <t>Spłata kredytów  -                               - 2 100 000,00</t>
  </si>
  <si>
    <t>Zadłużenie na 01 . 01 . 2010          -   8 212 041,00</t>
  </si>
  <si>
    <t>§ 995</t>
  </si>
  <si>
    <t>Rozchody z tytułu innych rozliczeń</t>
  </si>
  <si>
    <t>7.</t>
  </si>
  <si>
    <t>§ 982</t>
  </si>
  <si>
    <t>Wykup papierów wartościowych (obligacji)</t>
  </si>
  <si>
    <t>6.</t>
  </si>
  <si>
    <t>§ 994</t>
  </si>
  <si>
    <t>Lokaty</t>
  </si>
  <si>
    <t>5.</t>
  </si>
  <si>
    <t>§ 991</t>
  </si>
  <si>
    <t>Udzielone pożyczki</t>
  </si>
  <si>
    <t>4.</t>
  </si>
  <si>
    <t>§ 963</t>
  </si>
  <si>
    <t>Spłaty pożyczek otrzymanych na finansowanie zadań realizowanych z udziałem środków pochodzących z budżetu UE</t>
  </si>
  <si>
    <t>3.</t>
  </si>
  <si>
    <t>§ 992</t>
  </si>
  <si>
    <t>Spłaty pożyczek</t>
  </si>
  <si>
    <t>2.</t>
  </si>
  <si>
    <t>Spłaty kredytów</t>
  </si>
  <si>
    <t>1.</t>
  </si>
  <si>
    <t>Rozchody ogółem:</t>
  </si>
  <si>
    <t>§ 955</t>
  </si>
  <si>
    <t>Inne źródła (wolne środki)</t>
  </si>
  <si>
    <t>8.</t>
  </si>
  <si>
    <t>§ 931</t>
  </si>
  <si>
    <t>Papiery wartościowe (obligacje)</t>
  </si>
  <si>
    <t>§ 957</t>
  </si>
  <si>
    <t>Nadwyżka budżetu z lat ubiegłych</t>
  </si>
  <si>
    <t>§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</si>
  <si>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</si>
  <si>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</si>
  <si>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</si>
  <si>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</si>
  <si>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</si>
  <si>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</si>
  <si>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</si>
  <si>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</si>
  <si>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</si>
  <si>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Wynik budżetu</t>
  </si>
  <si>
    <t>Wydatki</t>
  </si>
  <si>
    <t>Dochody</t>
  </si>
  <si>
    <t>Kwota 2010 r</t>
  </si>
  <si>
    <t>Klasyfikacja
§</t>
  </si>
  <si>
    <t>Treść</t>
  </si>
  <si>
    <t>Lp.</t>
  </si>
  <si>
    <t>Na   08.11. 2010 rok</t>
  </si>
  <si>
    <t xml:space="preserve">   Przychody i rozchody budżetu </t>
  </si>
  <si>
    <t>Dochody i wydatki</t>
  </si>
  <si>
    <t>z dnia 08 listopada 2010 roku</t>
  </si>
  <si>
    <t>Do Uchwały  Nr  272 /XLIX / 10 Rady Miejskiej w Drobinie</t>
  </si>
  <si>
    <t>Załącznik Nr 5</t>
  </si>
  <si>
    <t xml:space="preserve"> - Obligacje</t>
  </si>
  <si>
    <r>
      <t>C</t>
    </r>
    <r>
      <rPr>
        <sz val="10"/>
        <rFont val="Arial"/>
        <family val="2"/>
      </rPr>
      <t xml:space="preserve">. Inne źródła : </t>
    </r>
  </si>
  <si>
    <r>
      <t>B</t>
    </r>
    <r>
      <rPr>
        <sz val="10"/>
        <rFont val="Arial"/>
        <family val="2"/>
      </rPr>
      <t>. Środki i dotacje otrzymane od innych jst oraz innych jednostek zaliczanych do sektora finansów publicznych</t>
    </r>
  </si>
  <si>
    <r>
      <t>A</t>
    </r>
    <r>
      <rPr>
        <sz val="10"/>
        <rFont val="Arial"/>
        <family val="2"/>
      </rPr>
      <t>. Dotacje i środki z budżetu państwa (np. od wojewody, MEN, UKFiS, …)</t>
    </r>
  </si>
  <si>
    <t>x</t>
  </si>
  <si>
    <t>UMiG Drobin</t>
  </si>
  <si>
    <t>Budowa boiska wielofunkcyjnego w Drobinie</t>
  </si>
  <si>
    <t>Zakup dzwonu</t>
  </si>
  <si>
    <t>Sołectwo Kłaki</t>
  </si>
  <si>
    <t>Oświetlenie wsi Kłaki – zakup lamp stanowiących własność gminy</t>
  </si>
  <si>
    <t>Sołectwo Łęg Probostwo</t>
  </si>
  <si>
    <t>Oświetlenie wsi Łężek – zakup lamp stanowiących własność gminy</t>
  </si>
  <si>
    <t>A.   63 850,00</t>
  </si>
  <si>
    <t>Utworzenie placu zabaw dla dzieci            klas I-III przy Szkole Podstawowej w Drobinie</t>
  </si>
  <si>
    <t>Studium wykonalności</t>
  </si>
  <si>
    <t>Urządzenie terenu Zespołu Szkół w Łęgu</t>
  </si>
  <si>
    <t>Budowa boisk szkolnych w Łęgu Probostwie</t>
  </si>
  <si>
    <t>A.   63850</t>
  </si>
  <si>
    <t>Zakup sprzętu komputerowego</t>
  </si>
  <si>
    <t>Sala konferencyjna</t>
  </si>
  <si>
    <t xml:space="preserve">Budowa źródeł ciepła na terenie miasta Drobin, połączona z likwidacją emisji CO2 </t>
  </si>
  <si>
    <t>C.  33 161,00</t>
  </si>
  <si>
    <t>Remont elewacji wraz z wymianą pokrycia dachu budynku przy ulicy Rynek 35 w Drobinie</t>
  </si>
  <si>
    <t>C.  89 000,00</t>
  </si>
  <si>
    <t>Remont elewacji wraz z wymianą pokrycia dachu budynku przy ulicy Rynek 23 w Drobinie</t>
  </si>
  <si>
    <t>C.   750 000,00</t>
  </si>
  <si>
    <t>Budowa dwóch budynków komunalnych w Drobinie przy ulicy Zaleskiej 58</t>
  </si>
  <si>
    <t>C.    872 161,00</t>
  </si>
  <si>
    <t>Budowa ul.Powstania Styczniowego w Drobinie projekt</t>
  </si>
  <si>
    <t>Sołectwo Łęg Kościelny II</t>
  </si>
  <si>
    <t xml:space="preserve">Dokumentacja drogi gminnej Łęg Kasztelański </t>
  </si>
  <si>
    <t>Sołectwo Kozłowo</t>
  </si>
  <si>
    <t xml:space="preserve">Projekt na budowę drogi asfaltowej Nr 25 </t>
  </si>
  <si>
    <t>C.  70 000,00</t>
  </si>
  <si>
    <t>Remont chodników w mieście Drobin  ul. Sierpecka , Płocka, Piłsudskiego, Rynek</t>
  </si>
  <si>
    <t>C.    473 410,00</t>
  </si>
  <si>
    <t>Przebudowa dróg gminnych w mieście Drobin powiat płocki dot. ulic Kryskich, Mniszkówny, Św. Stanisława Kostki</t>
  </si>
  <si>
    <t>C.  543 410,00</t>
  </si>
  <si>
    <t>Odnowa wsi Rogotwórsk i Kozłowo</t>
  </si>
  <si>
    <t>Infrastruktura wodociągowa i sanitacyjna wsi</t>
  </si>
  <si>
    <t>O1010</t>
  </si>
  <si>
    <t>środki wymienione
w art. 5 ust. 1 pkt 2 i 3 u.f.p.</t>
  </si>
  <si>
    <t>środki pochodzące
z innych  źródeł*</t>
  </si>
  <si>
    <t>kredyty
i pożyczki</t>
  </si>
  <si>
    <t>dochody własne jst</t>
  </si>
  <si>
    <t>z tego źródła finansowania</t>
  </si>
  <si>
    <t>rok 2010</t>
  </si>
  <si>
    <t>Jednostka organizacyjna realizująca program lub koordynująca wykonanie programu</t>
  </si>
  <si>
    <t>Planowane wydatki</t>
  </si>
  <si>
    <t>Łączne koszty finansowe</t>
  </si>
  <si>
    <t>Nazwa zadania inwestycyjnego</t>
  </si>
  <si>
    <t>Rozdz.</t>
  </si>
  <si>
    <t>w złotych</t>
  </si>
  <si>
    <t>Wydatki na zadania inwestycyjne na 2010 rok nieobjęte wieloletnimi programami inwestycyjnymi</t>
  </si>
  <si>
    <t>do uchwały Nr  272 / XLIX/ 10  Rady Miejskiej w Drobinie</t>
  </si>
  <si>
    <t>Załącznik Nr 6</t>
  </si>
  <si>
    <r>
      <t xml:space="preserve">C. </t>
    </r>
    <r>
      <rPr>
        <sz val="9"/>
        <rFont val="Arial CE"/>
        <family val="2"/>
      </rPr>
      <t xml:space="preserve">Inne źródła </t>
    </r>
  </si>
  <si>
    <r>
      <t xml:space="preserve">B. </t>
    </r>
    <r>
      <rPr>
        <sz val="9"/>
        <rFont val="Arial CE"/>
        <family val="2"/>
      </rPr>
      <t>Środki i dotacje otrzymane od innych jst oraz innych jednostek zaliczanych do sektora finansów publicznych</t>
    </r>
  </si>
  <si>
    <r>
      <t xml:space="preserve">A. </t>
    </r>
    <r>
      <rPr>
        <sz val="9"/>
        <rFont val="Arial CE"/>
        <family val="2"/>
      </rPr>
      <t>Dotacje i środki z budżetu państwa (np. od wojewody, MEN, UKFiS, …)</t>
    </r>
  </si>
  <si>
    <t>C. 1 836 787</t>
  </si>
  <si>
    <t>2010 - 2012</t>
  </si>
  <si>
    <t>Podniesienie jakości kształcenia poprzez przebudowę obiektów oświatowych w gminie Drobin</t>
  </si>
  <si>
    <t>Internet szansą wszechstronnego rozwoju mieszkańców Gminy Drobin -  przeciwdziałanie wykluczeniu cyfrowemu Inclusion.</t>
  </si>
  <si>
    <t>764842   w tym kredyt 432 550,00</t>
  </si>
  <si>
    <t>2009 - 2012</t>
  </si>
  <si>
    <t>Budowa ulicy wraz z infrastrukturą techniczną dla potrzeb osiedla mieszkanioweg o przy ulicy Zaleskiej 55 a</t>
  </si>
  <si>
    <t>C.1 836 787 ,00</t>
  </si>
  <si>
    <t>2009 - 2011</t>
  </si>
  <si>
    <t xml:space="preserve">Modernizacja i przebudowa dróg w gminach regionu płockiego szansą ich dynamicznego rozwoju </t>
  </si>
  <si>
    <t>2010 - 2011</t>
  </si>
  <si>
    <t>Odnowa centrum wsi Łęg Probostwo</t>
  </si>
  <si>
    <t>środki pochodzące
 z innych  źródeł*</t>
  </si>
  <si>
    <t>2012 rok</t>
  </si>
  <si>
    <t>2011 rok</t>
  </si>
  <si>
    <t>rok budżetowy 2010</t>
  </si>
  <si>
    <t>Nakłady poniesione</t>
  </si>
  <si>
    <t>Okres realizacji ( w latach )</t>
  </si>
  <si>
    <t>Nazwa zadania inwestycyjnego
i okres realizacji
(w latach)</t>
  </si>
  <si>
    <t>Limity wydatków na wieloletnie programy inwestycyjne w latach 2010 - 2012</t>
  </si>
  <si>
    <t>do uchwały Nr  272  / XLIX / 10   Rady Miejskiej w Drobinie</t>
  </si>
  <si>
    <t>Załącznik Nr 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</si>
</sst>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_-* #,##0.00\ _z_ł_-;\-* #,##0.00\ _z_ł_-;_-* \-??\ _z_ł_-;_-@_-"/>
    <numFmt numFmtId="166" formatCode="_-* #,##0\ _z_ł_-;\-* #,##0\ _z_ł_-;_-* &quot;- &quot;_z_ł_-;_-@_-"/>
  </numFmts>
  <fonts count="6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Times New Roman"/>
      <family val="1"/>
    </font>
    <font>
      <b/>
      <sz val="9"/>
      <name val="Arial CE"/>
      <family val="2"/>
    </font>
    <font>
      <sz val="9"/>
      <color indexed="8"/>
      <name val="Times New Roman"/>
      <family val="1"/>
    </font>
    <font>
      <sz val="9"/>
      <name val="Arial CE"/>
      <family val="2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8"/>
      <color indexed="8"/>
      <name val="Times New Roman"/>
      <family val="1"/>
    </font>
    <font>
      <sz val="5"/>
      <name val="Arial"/>
      <family val="2"/>
    </font>
    <font>
      <b/>
      <sz val="7"/>
      <name val="Arial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i/>
      <sz val="8"/>
      <name val="Arial"/>
      <family val="2"/>
    </font>
    <font>
      <sz val="7.5"/>
      <name val="Arial"/>
      <family val="2"/>
    </font>
    <font>
      <sz val="7.5"/>
      <name val="Times New Roman"/>
      <family val="1"/>
    </font>
    <font>
      <sz val="7.5"/>
      <name val="Arial CE"/>
      <family val="2"/>
    </font>
    <font>
      <b/>
      <sz val="7.5"/>
      <name val="Arial CE"/>
      <family val="2"/>
    </font>
    <font>
      <sz val="5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i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2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1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2" fontId="20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2" fontId="21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right"/>
    </xf>
    <xf numFmtId="0" fontId="24" fillId="0" borderId="13" xfId="0" applyFont="1" applyBorder="1" applyAlignment="1">
      <alignment vertical="center" wrapText="1"/>
    </xf>
    <xf numFmtId="164" fontId="24" fillId="0" borderId="13" xfId="0" applyNumberFormat="1" applyFont="1" applyBorder="1" applyAlignment="1">
      <alignment horizontal="center"/>
    </xf>
    <xf numFmtId="4" fontId="24" fillId="0" borderId="13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4" fontId="0" fillId="0" borderId="1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4" fontId="24" fillId="0" borderId="13" xfId="0" applyNumberFormat="1" applyFont="1" applyBorder="1" applyAlignment="1">
      <alignment/>
    </xf>
    <xf numFmtId="4" fontId="24" fillId="0" borderId="13" xfId="0" applyNumberFormat="1" applyFont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9" fillId="0" borderId="15" xfId="0" applyFont="1" applyBorder="1" applyAlignment="1">
      <alignment horizontal="center"/>
    </xf>
    <xf numFmtId="0" fontId="20" fillId="20" borderId="16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20" borderId="17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27" fillId="0" borderId="0" xfId="0" applyNumberFormat="1" applyFont="1" applyBorder="1" applyAlignment="1">
      <alignment horizontal="right" vertical="top" wrapText="1"/>
    </xf>
    <xf numFmtId="0" fontId="24" fillId="0" borderId="0" xfId="0" applyFont="1" applyBorder="1" applyAlignment="1">
      <alignment horizontal="center"/>
    </xf>
    <xf numFmtId="165" fontId="27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164" fontId="30" fillId="0" borderId="13" xfId="0" applyNumberFormat="1" applyFont="1" applyBorder="1" applyAlignment="1">
      <alignment horizontal="center" vertical="center"/>
    </xf>
    <xf numFmtId="164" fontId="31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8" xfId="0" applyFont="1" applyBorder="1" applyAlignment="1">
      <alignment vertical="top" wrapText="1"/>
    </xf>
    <xf numFmtId="164" fontId="30" fillId="0" borderId="13" xfId="0" applyNumberFormat="1" applyFont="1" applyBorder="1" applyAlignment="1">
      <alignment horizontal="center" vertical="center" wrapText="1"/>
    </xf>
    <xf numFmtId="164" fontId="28" fillId="0" borderId="13" xfId="0" applyNumberFormat="1" applyFont="1" applyBorder="1" applyAlignment="1">
      <alignment horizontal="center" vertical="center" wrapText="1"/>
    </xf>
    <xf numFmtId="0" fontId="20" fillId="20" borderId="19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32" fillId="0" borderId="0" xfId="0" applyFont="1" applyAlignment="1">
      <alignment vertical="center"/>
    </xf>
    <xf numFmtId="165" fontId="33" fillId="0" borderId="13" xfId="0" applyNumberFormat="1" applyFont="1" applyBorder="1" applyAlignment="1">
      <alignment horizontal="center" vertical="center" wrapText="1"/>
    </xf>
    <xf numFmtId="165" fontId="33" fillId="0" borderId="13" xfId="0" applyNumberFormat="1" applyFont="1" applyBorder="1" applyAlignment="1">
      <alignment horizontal="right" vertical="center" wrapText="1"/>
    </xf>
    <xf numFmtId="164" fontId="34" fillId="0" borderId="13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wrapText="1"/>
    </xf>
    <xf numFmtId="0" fontId="36" fillId="0" borderId="13" xfId="0" applyFont="1" applyBorder="1" applyAlignment="1">
      <alignment horizontal="center" vertical="center"/>
    </xf>
    <xf numFmtId="164" fontId="37" fillId="0" borderId="13" xfId="0" applyNumberFormat="1" applyFont="1" applyBorder="1" applyAlignment="1">
      <alignment horizontal="center" vertical="center"/>
    </xf>
    <xf numFmtId="164" fontId="37" fillId="0" borderId="13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vertical="top" wrapText="1"/>
    </xf>
    <xf numFmtId="0" fontId="37" fillId="0" borderId="13" xfId="0" applyFont="1" applyBorder="1" applyAlignment="1">
      <alignment horizontal="center" vertical="top" wrapText="1"/>
    </xf>
    <xf numFmtId="164" fontId="39" fillId="0" borderId="13" xfId="0" applyNumberFormat="1" applyFont="1" applyBorder="1" applyAlignment="1">
      <alignment horizontal="center" vertical="center"/>
    </xf>
    <xf numFmtId="164" fontId="33" fillId="0" borderId="13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164" fontId="40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top" wrapText="1"/>
    </xf>
    <xf numFmtId="164" fontId="37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164" fontId="39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39" fillId="20" borderId="13" xfId="0" applyFont="1" applyFill="1" applyBorder="1" applyAlignment="1">
      <alignment horizontal="center" vertical="center" wrapText="1"/>
    </xf>
    <xf numFmtId="0" fontId="42" fillId="20" borderId="13" xfId="0" applyFont="1" applyFill="1" applyBorder="1" applyAlignment="1">
      <alignment horizontal="center" vertical="center" wrapText="1"/>
    </xf>
    <xf numFmtId="0" fontId="39" fillId="20" borderId="13" xfId="0" applyFont="1" applyFill="1" applyBorder="1" applyAlignment="1">
      <alignment horizontal="center" vertical="center" wrapText="1"/>
    </xf>
    <xf numFmtId="0" fontId="42" fillId="20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4" fontId="24" fillId="0" borderId="13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" fontId="24" fillId="0" borderId="13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0" fontId="24" fillId="0" borderId="21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6" fillId="0" borderId="0" xfId="0" applyNumberFormat="1" applyFont="1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vertical="center"/>
    </xf>
    <xf numFmtId="4" fontId="48" fillId="0" borderId="20" xfId="0" applyNumberFormat="1" applyFont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49" fillId="0" borderId="20" xfId="0" applyFont="1" applyBorder="1" applyAlignment="1">
      <alignment vertical="center"/>
    </xf>
    <xf numFmtId="0" fontId="49" fillId="0" borderId="20" xfId="0" applyFont="1" applyBorder="1" applyAlignment="1">
      <alignment vertical="center" wrapText="1"/>
    </xf>
    <xf numFmtId="164" fontId="47" fillId="0" borderId="20" xfId="0" applyNumberFormat="1" applyFont="1" applyBorder="1" applyAlignment="1">
      <alignment vertical="center"/>
    </xf>
    <xf numFmtId="164" fontId="48" fillId="0" borderId="20" xfId="0" applyNumberFormat="1" applyFont="1" applyBorder="1" applyAlignment="1">
      <alignment vertical="center"/>
    </xf>
    <xf numFmtId="2" fontId="47" fillId="0" borderId="20" xfId="0" applyNumberFormat="1" applyFont="1" applyBorder="1" applyAlignment="1">
      <alignment vertical="center"/>
    </xf>
    <xf numFmtId="0" fontId="50" fillId="0" borderId="20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2" fontId="49" fillId="0" borderId="20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49" fillId="0" borderId="20" xfId="0" applyFont="1" applyFill="1" applyBorder="1" applyAlignment="1">
      <alignment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/>
    </xf>
    <xf numFmtId="0" fontId="28" fillId="20" borderId="22" xfId="0" applyFont="1" applyFill="1" applyBorder="1" applyAlignment="1">
      <alignment horizontal="center" vertical="center" wrapText="1"/>
    </xf>
    <xf numFmtId="0" fontId="28" fillId="20" borderId="23" xfId="0" applyFont="1" applyFill="1" applyBorder="1" applyAlignment="1">
      <alignment horizontal="center" vertical="center"/>
    </xf>
    <xf numFmtId="0" fontId="28" fillId="20" borderId="24" xfId="0" applyFont="1" applyFill="1" applyBorder="1" applyAlignment="1">
      <alignment horizontal="center" vertical="center"/>
    </xf>
    <xf numFmtId="0" fontId="28" fillId="20" borderId="23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21" fillId="0" borderId="0" xfId="52">
      <alignment/>
      <protection/>
    </xf>
    <xf numFmtId="0" fontId="21" fillId="0" borderId="0" xfId="52" applyFont="1" applyBorder="1" applyAlignment="1">
      <alignment horizontal="center"/>
      <protection/>
    </xf>
    <xf numFmtId="0" fontId="21" fillId="0" borderId="0" xfId="52" applyBorder="1" applyAlignment="1">
      <alignment horizontal="left"/>
      <protection/>
    </xf>
    <xf numFmtId="0" fontId="21" fillId="0" borderId="0" xfId="52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21" fillId="0" borderId="0" xfId="52" applyFont="1" applyBorder="1" applyAlignment="1">
      <alignment horizontal="center" vertical="center"/>
      <protection/>
    </xf>
    <xf numFmtId="0" fontId="21" fillId="0" borderId="0" xfId="52" applyAlignment="1">
      <alignment vertical="center"/>
      <protection/>
    </xf>
    <xf numFmtId="0" fontId="56" fillId="0" borderId="0" xfId="52" applyFont="1" applyAlignment="1">
      <alignment vertical="center"/>
      <protection/>
    </xf>
    <xf numFmtId="0" fontId="21" fillId="0" borderId="0" xfId="52" applyFont="1" applyBorder="1" applyAlignment="1">
      <alignment vertical="center"/>
      <protection/>
    </xf>
    <xf numFmtId="0" fontId="21" fillId="0" borderId="0" xfId="52" applyFont="1" applyBorder="1" applyAlignment="1">
      <alignment horizontal="center" vertical="center"/>
      <protection/>
    </xf>
    <xf numFmtId="0" fontId="20" fillId="0" borderId="13" xfId="52" applyFont="1" applyBorder="1" applyAlignment="1">
      <alignment horizontal="center" vertical="center"/>
      <protection/>
    </xf>
    <xf numFmtId="165" fontId="20" fillId="0" borderId="13" xfId="52" applyNumberFormat="1" applyFont="1" applyFill="1" applyBorder="1" applyAlignment="1" applyProtection="1">
      <alignment vertical="center"/>
      <protection/>
    </xf>
    <xf numFmtId="165" fontId="20" fillId="0" borderId="13" xfId="44" applyNumberFormat="1" applyFont="1" applyFill="1" applyBorder="1" applyAlignment="1" applyProtection="1">
      <alignment vertical="center"/>
      <protection/>
    </xf>
    <xf numFmtId="0" fontId="20" fillId="0" borderId="13" xfId="52" applyFont="1" applyBorder="1" applyAlignment="1">
      <alignment horizontal="left" vertical="center"/>
      <protection/>
    </xf>
    <xf numFmtId="0" fontId="21" fillId="0" borderId="13" xfId="52" applyFont="1" applyBorder="1" applyAlignment="1">
      <alignment vertical="center" wrapText="1"/>
      <protection/>
    </xf>
    <xf numFmtId="165" fontId="21" fillId="0" borderId="13" xfId="52" applyNumberFormat="1" applyFont="1" applyBorder="1" applyAlignment="1">
      <alignment vertical="center"/>
      <protection/>
    </xf>
    <xf numFmtId="165" fontId="21" fillId="0" borderId="13" xfId="52" applyNumberFormat="1" applyFont="1" applyBorder="1" applyAlignment="1">
      <alignment vertical="center" wrapText="1"/>
      <protection/>
    </xf>
    <xf numFmtId="165" fontId="0" fillId="0" borderId="13" xfId="44" applyNumberFormat="1" applyFont="1" applyFill="1" applyBorder="1" applyAlignment="1" applyProtection="1">
      <alignment vertical="center"/>
      <protection/>
    </xf>
    <xf numFmtId="0" fontId="57" fillId="0" borderId="13" xfId="52" applyFont="1" applyBorder="1" applyAlignment="1">
      <alignment wrapText="1"/>
      <protection/>
    </xf>
    <xf numFmtId="0" fontId="21" fillId="0" borderId="13" xfId="52" applyFont="1" applyBorder="1" applyAlignment="1">
      <alignment vertical="center"/>
      <protection/>
    </xf>
    <xf numFmtId="3" fontId="21" fillId="0" borderId="13" xfId="52" applyNumberFormat="1" applyFont="1" applyBorder="1" applyAlignment="1">
      <alignment horizontal="center" vertical="center"/>
      <protection/>
    </xf>
    <xf numFmtId="165" fontId="20" fillId="0" borderId="13" xfId="52" applyNumberFormat="1" applyFont="1" applyBorder="1" applyAlignment="1">
      <alignment vertical="center" wrapText="1"/>
      <protection/>
    </xf>
    <xf numFmtId="0" fontId="20" fillId="0" borderId="13" xfId="52" applyFont="1" applyBorder="1" applyAlignment="1">
      <alignment vertical="center"/>
      <protection/>
    </xf>
    <xf numFmtId="3" fontId="20" fillId="0" borderId="13" xfId="52" applyNumberFormat="1" applyFont="1" applyBorder="1" applyAlignment="1">
      <alignment horizontal="center" vertical="center"/>
      <protection/>
    </xf>
    <xf numFmtId="0" fontId="20" fillId="0" borderId="13" xfId="52" applyFont="1" applyBorder="1" applyAlignment="1">
      <alignment vertical="center" wrapText="1"/>
      <protection/>
    </xf>
    <xf numFmtId="165" fontId="20" fillId="0" borderId="13" xfId="52" applyNumberFormat="1" applyFont="1" applyBorder="1" applyAlignment="1">
      <alignment vertical="center"/>
      <protection/>
    </xf>
    <xf numFmtId="0" fontId="58" fillId="0" borderId="13" xfId="52" applyFont="1" applyBorder="1" applyAlignment="1">
      <alignment wrapText="1"/>
      <protection/>
    </xf>
    <xf numFmtId="0" fontId="21" fillId="0" borderId="13" xfId="52" applyBorder="1">
      <alignment/>
      <protection/>
    </xf>
    <xf numFmtId="164" fontId="21" fillId="0" borderId="13" xfId="52" applyNumberFormat="1" applyBorder="1" applyAlignment="1">
      <alignment horizontal="center" vertical="center"/>
      <protection/>
    </xf>
    <xf numFmtId="0" fontId="57" fillId="24" borderId="13" xfId="52" applyFont="1" applyFill="1" applyBorder="1" applyAlignment="1">
      <alignment horizontal="left" vertical="center" wrapText="1"/>
      <protection/>
    </xf>
    <xf numFmtId="0" fontId="21" fillId="0" borderId="13" xfId="52" applyFont="1" applyBorder="1" applyAlignment="1">
      <alignment vertical="center"/>
      <protection/>
    </xf>
    <xf numFmtId="3" fontId="21" fillId="0" borderId="13" xfId="52" applyNumberFormat="1" applyFont="1" applyBorder="1" applyAlignment="1">
      <alignment horizontal="center" vertical="center"/>
      <protection/>
    </xf>
    <xf numFmtId="0" fontId="57" fillId="24" borderId="13" xfId="52" applyFont="1" applyFill="1" applyBorder="1" applyAlignment="1">
      <alignment vertical="top" wrapText="1"/>
      <protection/>
    </xf>
    <xf numFmtId="0" fontId="58" fillId="24" borderId="13" xfId="52" applyFont="1" applyFill="1" applyBorder="1" applyAlignment="1">
      <alignment vertical="top" wrapText="1"/>
      <protection/>
    </xf>
    <xf numFmtId="0" fontId="59" fillId="24" borderId="13" xfId="52" applyFont="1" applyFill="1" applyBorder="1" applyAlignment="1">
      <alignment vertical="top" wrapText="1"/>
      <protection/>
    </xf>
    <xf numFmtId="0" fontId="58" fillId="24" borderId="13" xfId="52" applyFont="1" applyFill="1" applyBorder="1" applyAlignment="1">
      <alignment horizontal="center" vertical="center" wrapText="1"/>
      <protection/>
    </xf>
    <xf numFmtId="0" fontId="21" fillId="0" borderId="13" xfId="52" applyFont="1" applyBorder="1" applyAlignment="1">
      <alignment horizontal="center" vertical="center"/>
      <protection/>
    </xf>
    <xf numFmtId="165" fontId="21" fillId="0" borderId="13" xfId="52" applyNumberFormat="1" applyFont="1" applyBorder="1" applyAlignment="1">
      <alignment horizontal="center" vertical="center"/>
      <protection/>
    </xf>
    <xf numFmtId="0" fontId="21" fillId="0" borderId="13" xfId="52" applyNumberFormat="1" applyFont="1" applyBorder="1" applyAlignment="1">
      <alignment horizontal="center" vertical="center"/>
      <protection/>
    </xf>
    <xf numFmtId="165" fontId="20" fillId="0" borderId="13" xfId="52" applyNumberFormat="1" applyFont="1" applyBorder="1" applyAlignment="1">
      <alignment horizontal="center" vertical="center"/>
      <protection/>
    </xf>
    <xf numFmtId="0" fontId="20" fillId="0" borderId="13" xfId="52" applyFont="1" applyBorder="1" applyAlignment="1">
      <alignment horizontal="left" vertical="center" wrapText="1"/>
      <protection/>
    </xf>
    <xf numFmtId="2" fontId="21" fillId="0" borderId="13" xfId="52" applyNumberFormat="1" applyFont="1" applyBorder="1" applyAlignment="1">
      <alignment horizontal="center" vertical="center"/>
      <protection/>
    </xf>
    <xf numFmtId="0" fontId="21" fillId="0" borderId="13" xfId="52" applyFont="1" applyBorder="1" applyAlignment="1">
      <alignment horizontal="left" vertical="center" wrapText="1"/>
      <protection/>
    </xf>
    <xf numFmtId="2" fontId="20" fillId="0" borderId="13" xfId="52" applyNumberFormat="1" applyFont="1" applyBorder="1" applyAlignment="1">
      <alignment horizontal="center" vertical="center"/>
      <protection/>
    </xf>
    <xf numFmtId="0" fontId="23" fillId="0" borderId="13" xfId="52" applyFont="1" applyBorder="1" applyAlignment="1">
      <alignment horizontal="center" vertical="center"/>
      <protection/>
    </xf>
    <xf numFmtId="0" fontId="28" fillId="20" borderId="13" xfId="52" applyFont="1" applyFill="1" applyBorder="1" applyAlignment="1">
      <alignment horizontal="center" vertical="center" wrapText="1"/>
      <protection/>
    </xf>
    <xf numFmtId="0" fontId="28" fillId="20" borderId="13" xfId="52" applyFont="1" applyFill="1" applyBorder="1" applyAlignment="1">
      <alignment horizontal="center" vertical="center"/>
      <protection/>
    </xf>
    <xf numFmtId="0" fontId="52" fillId="0" borderId="0" xfId="52" applyFont="1" applyAlignment="1">
      <alignment horizontal="right" vertical="center"/>
      <protection/>
    </xf>
    <xf numFmtId="0" fontId="18" fillId="0" borderId="0" xfId="52" applyFont="1" applyAlignment="1">
      <alignment horizontal="center" vertical="center" wrapText="1"/>
      <protection/>
    </xf>
    <xf numFmtId="0" fontId="18" fillId="0" borderId="0" xfId="52" applyFont="1" applyBorder="1" applyAlignment="1">
      <alignment horizontal="center" vertical="center" wrapText="1"/>
      <protection/>
    </xf>
    <xf numFmtId="166" fontId="21" fillId="0" borderId="0" xfId="52" applyNumberFormat="1">
      <alignment/>
      <protection/>
    </xf>
    <xf numFmtId="0" fontId="30" fillId="0" borderId="0" xfId="52" applyFont="1">
      <alignment/>
      <protection/>
    </xf>
    <xf numFmtId="166" fontId="30" fillId="0" borderId="0" xfId="52" applyNumberFormat="1" applyFont="1">
      <alignment/>
      <protection/>
    </xf>
    <xf numFmtId="0" fontId="30" fillId="0" borderId="0" xfId="52" applyFont="1" applyAlignment="1">
      <alignment vertical="center"/>
      <protection/>
    </xf>
    <xf numFmtId="0" fontId="30" fillId="0" borderId="0" xfId="52" applyFont="1" applyBorder="1" applyAlignment="1">
      <alignment horizontal="center"/>
      <protection/>
    </xf>
    <xf numFmtId="0" fontId="30" fillId="0" borderId="0" xfId="52" applyFont="1" applyBorder="1" applyAlignment="1">
      <alignment vertical="center"/>
      <protection/>
    </xf>
    <xf numFmtId="0" fontId="28" fillId="0" borderId="0" xfId="52" applyFont="1" applyAlignment="1">
      <alignment vertical="center"/>
      <protection/>
    </xf>
    <xf numFmtId="0" fontId="21" fillId="0" borderId="0" xfId="52" applyFont="1" applyBorder="1">
      <alignment/>
      <protection/>
    </xf>
    <xf numFmtId="0" fontId="52" fillId="0" borderId="0" xfId="52" applyFont="1">
      <alignment/>
      <protection/>
    </xf>
    <xf numFmtId="166" fontId="52" fillId="0" borderId="0" xfId="52" applyNumberFormat="1" applyFont="1">
      <alignment/>
      <protection/>
    </xf>
    <xf numFmtId="0" fontId="22" fillId="0" borderId="25" xfId="52" applyFont="1" applyBorder="1" applyAlignment="1">
      <alignment horizontal="center" vertical="center"/>
      <protection/>
    </xf>
    <xf numFmtId="165" fontId="22" fillId="0" borderId="26" xfId="52" applyNumberFormat="1" applyFont="1" applyBorder="1" applyAlignment="1">
      <alignment vertical="center"/>
      <protection/>
    </xf>
    <xf numFmtId="0" fontId="22" fillId="0" borderId="26" xfId="52" applyFont="1" applyBorder="1" applyAlignment="1">
      <alignment horizontal="left" vertical="center"/>
      <protection/>
    </xf>
    <xf numFmtId="0" fontId="22" fillId="0" borderId="27" xfId="52" applyFont="1" applyBorder="1" applyAlignment="1">
      <alignment horizontal="left" vertical="center"/>
      <protection/>
    </xf>
    <xf numFmtId="0" fontId="52" fillId="0" borderId="28" xfId="52" applyFont="1" applyBorder="1" applyAlignment="1">
      <alignment vertical="center" wrapText="1"/>
      <protection/>
    </xf>
    <xf numFmtId="165" fontId="52" fillId="0" borderId="13" xfId="44" applyNumberFormat="1" applyFont="1" applyFill="1" applyBorder="1" applyAlignment="1" applyProtection="1">
      <alignment vertical="center"/>
      <protection/>
    </xf>
    <xf numFmtId="165" fontId="52" fillId="0" borderId="13" xfId="52" applyNumberFormat="1" applyFont="1" applyBorder="1" applyAlignment="1">
      <alignment vertical="center"/>
      <protection/>
    </xf>
    <xf numFmtId="165" fontId="52" fillId="0" borderId="13" xfId="52" applyNumberFormat="1" applyFont="1" applyBorder="1" applyAlignment="1">
      <alignment vertical="center" wrapText="1"/>
      <protection/>
    </xf>
    <xf numFmtId="0" fontId="60" fillId="0" borderId="13" xfId="52" applyFont="1" applyBorder="1" applyAlignment="1">
      <alignment vertical="center" wrapText="1"/>
      <protection/>
    </xf>
    <xf numFmtId="0" fontId="52" fillId="0" borderId="13" xfId="52" applyFont="1" applyBorder="1" applyAlignment="1">
      <alignment horizontal="center" vertical="center"/>
      <protection/>
    </xf>
    <xf numFmtId="0" fontId="20" fillId="0" borderId="0" xfId="52" applyFont="1">
      <alignment/>
      <protection/>
    </xf>
    <xf numFmtId="0" fontId="22" fillId="0" borderId="28" xfId="52" applyFont="1" applyBorder="1" applyAlignment="1">
      <alignment vertical="center" wrapText="1"/>
      <protection/>
    </xf>
    <xf numFmtId="165" fontId="22" fillId="0" borderId="13" xfId="44" applyNumberFormat="1" applyFont="1" applyFill="1" applyBorder="1" applyAlignment="1" applyProtection="1">
      <alignment vertical="center"/>
      <protection/>
    </xf>
    <xf numFmtId="0" fontId="22" fillId="0" borderId="13" xfId="52" applyFont="1" applyBorder="1" applyAlignment="1">
      <alignment vertical="center" wrapText="1"/>
      <protection/>
    </xf>
    <xf numFmtId="0" fontId="39" fillId="0" borderId="13" xfId="52" applyFont="1" applyBorder="1" applyAlignment="1">
      <alignment horizontal="center" vertical="center" wrapText="1"/>
      <protection/>
    </xf>
    <xf numFmtId="0" fontId="22" fillId="0" borderId="13" xfId="52" applyFont="1" applyBorder="1" applyAlignment="1">
      <alignment horizontal="center" vertical="center"/>
      <protection/>
    </xf>
    <xf numFmtId="0" fontId="37" fillId="0" borderId="13" xfId="52" applyFont="1" applyBorder="1" applyAlignment="1">
      <alignment horizontal="center" vertical="center" wrapText="1"/>
      <protection/>
    </xf>
    <xf numFmtId="0" fontId="61" fillId="0" borderId="13" xfId="52" applyFont="1" applyBorder="1" applyAlignment="1">
      <alignment vertical="center" wrapText="1"/>
      <protection/>
    </xf>
    <xf numFmtId="165" fontId="52" fillId="0" borderId="13" xfId="44" applyNumberFormat="1" applyFont="1" applyFill="1" applyBorder="1" applyAlignment="1" applyProtection="1">
      <alignment vertical="center" wrapText="1"/>
      <protection/>
    </xf>
    <xf numFmtId="0" fontId="52" fillId="0" borderId="13" xfId="52" applyFont="1" applyBorder="1" applyAlignment="1">
      <alignment horizontal="left" vertical="center" wrapText="1"/>
      <protection/>
    </xf>
    <xf numFmtId="0" fontId="52" fillId="0" borderId="13" xfId="52" applyFont="1" applyBorder="1" applyAlignment="1">
      <alignment vertical="center"/>
      <protection/>
    </xf>
    <xf numFmtId="0" fontId="22" fillId="0" borderId="13" xfId="52" applyFont="1" applyBorder="1" applyAlignment="1">
      <alignment horizontal="left" vertical="center" wrapText="1"/>
      <protection/>
    </xf>
    <xf numFmtId="0" fontId="22" fillId="0" borderId="13" xfId="52" applyFont="1" applyBorder="1" applyAlignment="1">
      <alignment vertical="center"/>
      <protection/>
    </xf>
    <xf numFmtId="165" fontId="52" fillId="0" borderId="13" xfId="44" applyNumberFormat="1" applyFont="1" applyFill="1" applyBorder="1" applyAlignment="1" applyProtection="1">
      <alignment horizontal="center" vertical="center"/>
      <protection/>
    </xf>
    <xf numFmtId="165" fontId="52" fillId="0" borderId="13" xfId="52" applyNumberFormat="1" applyFont="1" applyBorder="1" applyAlignment="1">
      <alignment horizontal="center" vertical="center"/>
      <protection/>
    </xf>
    <xf numFmtId="165" fontId="52" fillId="0" borderId="13" xfId="52" applyNumberFormat="1" applyFont="1" applyBorder="1" applyAlignment="1">
      <alignment horizontal="center" vertical="center" wrapText="1"/>
      <protection/>
    </xf>
    <xf numFmtId="165" fontId="37" fillId="0" borderId="13" xfId="52" applyNumberFormat="1" applyFont="1" applyBorder="1" applyAlignment="1">
      <alignment horizontal="center" vertical="center" wrapText="1"/>
      <protection/>
    </xf>
    <xf numFmtId="165" fontId="22" fillId="0" borderId="13" xfId="52" applyNumberFormat="1" applyFont="1" applyBorder="1" applyAlignment="1">
      <alignment horizontal="center" vertical="center"/>
      <protection/>
    </xf>
    <xf numFmtId="0" fontId="23" fillId="0" borderId="29" xfId="52" applyFont="1" applyBorder="1" applyAlignment="1">
      <alignment horizontal="center" vertical="center"/>
      <protection/>
    </xf>
    <xf numFmtId="0" fontId="23" fillId="0" borderId="30" xfId="52" applyFont="1" applyBorder="1" applyAlignment="1">
      <alignment horizontal="center" vertical="center"/>
      <protection/>
    </xf>
    <xf numFmtId="0" fontId="62" fillId="20" borderId="22" xfId="52" applyFont="1" applyFill="1" applyBorder="1" applyAlignment="1">
      <alignment horizontal="center" vertical="center" wrapText="1"/>
      <protection/>
    </xf>
    <xf numFmtId="0" fontId="62" fillId="20" borderId="23" xfId="52" applyFont="1" applyFill="1" applyBorder="1" applyAlignment="1">
      <alignment horizontal="center" vertical="center" wrapText="1"/>
      <protection/>
    </xf>
    <xf numFmtId="0" fontId="62" fillId="20" borderId="23" xfId="52" applyFont="1" applyFill="1" applyBorder="1" applyAlignment="1">
      <alignment horizontal="center" vertical="center"/>
      <protection/>
    </xf>
    <xf numFmtId="0" fontId="62" fillId="20" borderId="24" xfId="52" applyFont="1" applyFill="1" applyBorder="1" applyAlignment="1">
      <alignment horizontal="center" vertical="center"/>
      <protection/>
    </xf>
    <xf numFmtId="0" fontId="62" fillId="20" borderId="13" xfId="52" applyFont="1" applyFill="1" applyBorder="1" applyAlignment="1">
      <alignment horizontal="center" vertical="center" wrapText="1"/>
      <protection/>
    </xf>
    <xf numFmtId="0" fontId="62" fillId="20" borderId="31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4.140625" style="0" customWidth="1"/>
    <col min="2" max="2" width="26.7109375" style="0" customWidth="1"/>
    <col min="3" max="3" width="12.7109375" style="0" customWidth="1"/>
    <col min="4" max="4" width="12.57421875" style="0" customWidth="1"/>
    <col min="5" max="5" width="13.28125" style="0" customWidth="1"/>
    <col min="6" max="6" width="14.7109375" style="0" customWidth="1"/>
    <col min="7" max="7" width="12.57421875" style="0" customWidth="1"/>
    <col min="8" max="8" width="8.421875" style="0" customWidth="1"/>
    <col min="9" max="9" width="10.421875" style="0" customWidth="1"/>
    <col min="10" max="10" width="8.7109375" style="0" customWidth="1"/>
    <col min="11" max="11" width="7.140625" style="0" customWidth="1"/>
  </cols>
  <sheetData>
    <row r="1" spans="2:11" ht="15.75" customHeight="1">
      <c r="B1" s="1"/>
      <c r="G1" s="35" t="s">
        <v>0</v>
      </c>
      <c r="H1" s="35"/>
      <c r="I1" s="35"/>
      <c r="J1" s="35"/>
      <c r="K1" s="35"/>
    </row>
    <row r="2" spans="2:11" ht="20.25" customHeight="1">
      <c r="B2" s="1"/>
      <c r="G2" s="35" t="s">
        <v>1</v>
      </c>
      <c r="H2" s="35"/>
      <c r="I2" s="35"/>
      <c r="J2" s="35"/>
      <c r="K2" s="35"/>
    </row>
    <row r="3" spans="2:11" ht="14.25" customHeight="1">
      <c r="B3" s="1"/>
      <c r="G3" s="36" t="s">
        <v>2</v>
      </c>
      <c r="H3" s="36"/>
      <c r="I3" s="36"/>
      <c r="J3" s="36"/>
      <c r="K3" s="36"/>
    </row>
    <row r="4" spans="2:11" ht="27" customHeight="1">
      <c r="B4" s="1"/>
      <c r="G4" s="37" t="s">
        <v>3</v>
      </c>
      <c r="H4" s="37"/>
      <c r="I4" s="37"/>
      <c r="J4" s="37"/>
      <c r="K4" s="37"/>
    </row>
    <row r="5" spans="1:11" ht="18">
      <c r="A5" s="38" t="s">
        <v>4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s="3" customFormat="1" ht="15" customHeight="1">
      <c r="A6" s="39" t="s">
        <v>5</v>
      </c>
      <c r="B6" s="39" t="s">
        <v>6</v>
      </c>
      <c r="C6" s="40" t="s">
        <v>7</v>
      </c>
      <c r="D6" s="40"/>
      <c r="E6" s="40"/>
      <c r="F6" s="40"/>
      <c r="G6" s="40"/>
      <c r="H6" s="40"/>
      <c r="I6" s="40"/>
      <c r="J6" s="40"/>
      <c r="K6" s="40"/>
    </row>
    <row r="7" spans="1:11" s="3" customFormat="1" ht="15" customHeight="1">
      <c r="A7" s="39"/>
      <c r="B7" s="39"/>
      <c r="C7" s="41" t="s">
        <v>8</v>
      </c>
      <c r="D7" s="41"/>
      <c r="E7" s="41"/>
      <c r="F7" s="42" t="s">
        <v>9</v>
      </c>
      <c r="G7" s="42"/>
      <c r="H7" s="42"/>
      <c r="I7" s="42"/>
      <c r="J7" s="42"/>
      <c r="K7" s="42"/>
    </row>
    <row r="8" spans="1:11" s="3" customFormat="1" ht="15" customHeight="1">
      <c r="A8" s="5"/>
      <c r="B8" s="39"/>
      <c r="C8" s="41"/>
      <c r="D8" s="41"/>
      <c r="E8" s="41"/>
      <c r="F8" s="43" t="s">
        <v>10</v>
      </c>
      <c r="G8" s="44" t="s">
        <v>11</v>
      </c>
      <c r="H8" s="44"/>
      <c r="I8" s="44" t="s">
        <v>12</v>
      </c>
      <c r="J8" s="44" t="s">
        <v>11</v>
      </c>
      <c r="K8" s="44"/>
    </row>
    <row r="9" spans="1:11" s="3" customFormat="1" ht="146.25" customHeight="1">
      <c r="A9" s="5"/>
      <c r="B9" s="39"/>
      <c r="C9" s="41"/>
      <c r="D9" s="41"/>
      <c r="E9" s="41"/>
      <c r="F9" s="43"/>
      <c r="G9" s="7" t="s">
        <v>13</v>
      </c>
      <c r="H9" s="8" t="s">
        <v>14</v>
      </c>
      <c r="I9" s="44"/>
      <c r="J9" s="4" t="s">
        <v>13</v>
      </c>
      <c r="K9" s="8" t="s">
        <v>14</v>
      </c>
    </row>
    <row r="10" spans="1:11" s="3" customFormat="1" ht="31.5" customHeight="1">
      <c r="A10" s="5"/>
      <c r="B10" s="39"/>
      <c r="C10" s="9" t="s">
        <v>15</v>
      </c>
      <c r="D10" s="9" t="s">
        <v>16</v>
      </c>
      <c r="E10" s="9" t="s">
        <v>17</v>
      </c>
      <c r="F10" s="6"/>
      <c r="G10" s="7"/>
      <c r="H10" s="8"/>
      <c r="I10" s="10"/>
      <c r="J10" s="4"/>
      <c r="K10" s="8"/>
    </row>
    <row r="11" spans="1:11" s="12" customFormat="1" ht="9.7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</row>
    <row r="12" spans="1:11" s="12" customFormat="1" ht="30.75" customHeight="1">
      <c r="A12" s="13">
        <v>754</v>
      </c>
      <c r="B12" s="14" t="s">
        <v>18</v>
      </c>
      <c r="C12" s="15">
        <v>3000</v>
      </c>
      <c r="D12" s="15">
        <v>6000</v>
      </c>
      <c r="E12" s="15">
        <v>9000</v>
      </c>
      <c r="F12" s="15">
        <v>9000</v>
      </c>
      <c r="G12" s="15">
        <v>9000</v>
      </c>
      <c r="H12" s="15"/>
      <c r="I12" s="15"/>
      <c r="J12" s="15"/>
      <c r="K12" s="15"/>
    </row>
    <row r="13" spans="1:11" s="12" customFormat="1" ht="78.75" customHeight="1">
      <c r="A13" s="16"/>
      <c r="B13" s="17" t="s">
        <v>19</v>
      </c>
      <c r="C13" s="18">
        <v>3000</v>
      </c>
      <c r="D13" s="18">
        <v>6000</v>
      </c>
      <c r="E13" s="18">
        <v>9000</v>
      </c>
      <c r="F13" s="18">
        <v>6000</v>
      </c>
      <c r="G13" s="18">
        <v>6000</v>
      </c>
      <c r="H13" s="18"/>
      <c r="I13" s="18"/>
      <c r="J13" s="18"/>
      <c r="K13" s="18"/>
    </row>
    <row r="14" spans="1:11" s="12" customFormat="1" ht="85.5" customHeight="1">
      <c r="A14" s="19">
        <v>756</v>
      </c>
      <c r="B14" s="20" t="s">
        <v>20</v>
      </c>
      <c r="C14" s="21">
        <v>4348102</v>
      </c>
      <c r="D14" s="22">
        <v>10000</v>
      </c>
      <c r="E14" s="21">
        <f>SUM(C14+D14)</f>
        <v>4358102</v>
      </c>
      <c r="F14" s="23">
        <v>4358102</v>
      </c>
      <c r="G14" s="23"/>
      <c r="H14" s="23"/>
      <c r="I14" s="23"/>
      <c r="J14" s="23"/>
      <c r="K14" s="23"/>
    </row>
    <row r="15" spans="1:11" s="12" customFormat="1" ht="30" customHeight="1">
      <c r="A15" s="19"/>
      <c r="B15" s="24" t="s">
        <v>21</v>
      </c>
      <c r="C15" s="25">
        <v>49000</v>
      </c>
      <c r="D15" s="25">
        <v>10000</v>
      </c>
      <c r="E15" s="26">
        <f>SUM(C15+D15)</f>
        <v>59000</v>
      </c>
      <c r="F15" s="25">
        <v>10000</v>
      </c>
      <c r="G15" s="25"/>
      <c r="H15" s="21"/>
      <c r="I15" s="26"/>
      <c r="J15" s="26"/>
      <c r="K15" s="21"/>
    </row>
    <row r="16" spans="1:11" s="29" customFormat="1" ht="33" customHeight="1">
      <c r="A16" s="45" t="s">
        <v>22</v>
      </c>
      <c r="B16" s="45"/>
      <c r="C16" s="27">
        <v>21866393</v>
      </c>
      <c r="D16" s="28">
        <v>16000</v>
      </c>
      <c r="E16" s="27">
        <v>21882393</v>
      </c>
      <c r="F16" s="27">
        <v>21596443</v>
      </c>
      <c r="G16" s="27">
        <v>4478491</v>
      </c>
      <c r="H16" s="27">
        <v>0</v>
      </c>
      <c r="I16" s="27">
        <v>285950</v>
      </c>
      <c r="J16" s="27">
        <v>63850</v>
      </c>
      <c r="K16" s="27">
        <v>0</v>
      </c>
    </row>
    <row r="17" spans="1:11" s="29" customFormat="1" ht="9.75" customHeight="1">
      <c r="A17" s="30"/>
      <c r="B17" s="30"/>
      <c r="C17" s="31"/>
      <c r="D17" s="31"/>
      <c r="E17" s="31"/>
      <c r="F17" s="31"/>
      <c r="G17" s="31"/>
      <c r="H17" s="32"/>
      <c r="I17" s="31"/>
      <c r="J17" s="32"/>
      <c r="K17" s="32"/>
    </row>
    <row r="18" spans="1:11" ht="18">
      <c r="A18" s="46" t="s">
        <v>23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7.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14.25" customHeight="1">
      <c r="A20" s="48" t="s">
        <v>24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2" ht="13.5" customHeight="1">
      <c r="A21" t="s">
        <v>25</v>
      </c>
      <c r="B21" s="33"/>
    </row>
    <row r="22" spans="1:11" ht="31.5" customHeight="1">
      <c r="A22" s="48" t="s">
        <v>26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ht="9.75" customHeight="1">
      <c r="B23" s="33"/>
    </row>
    <row r="24" ht="7.5" customHeight="1">
      <c r="B24" s="33"/>
    </row>
    <row r="25" spans="2:9" ht="12.75">
      <c r="B25" s="33"/>
      <c r="G25" s="36" t="s">
        <v>27</v>
      </c>
      <c r="H25" s="36"/>
      <c r="I25" s="36"/>
    </row>
    <row r="26" spans="2:9" ht="12.75">
      <c r="B26" s="33"/>
      <c r="G26" s="36" t="s">
        <v>28</v>
      </c>
      <c r="H26" s="36"/>
      <c r="I26" s="36"/>
    </row>
    <row r="27" spans="2:9" ht="12.75">
      <c r="B27" s="33"/>
      <c r="G27" s="34"/>
      <c r="H27" s="34"/>
      <c r="I27" s="34"/>
    </row>
    <row r="28" spans="2:9" ht="12.75">
      <c r="B28" s="33"/>
      <c r="G28" s="36" t="s">
        <v>29</v>
      </c>
      <c r="H28" s="36"/>
      <c r="I28" s="36"/>
    </row>
    <row r="29" spans="2:9" ht="12.75">
      <c r="B29" s="33"/>
      <c r="G29" s="34"/>
      <c r="H29" s="34"/>
      <c r="I29" s="34"/>
    </row>
    <row r="30" ht="12.75">
      <c r="B30" s="33"/>
    </row>
    <row r="31" ht="12.75">
      <c r="B31" s="33"/>
    </row>
    <row r="32" ht="12.75">
      <c r="B32" s="33"/>
    </row>
    <row r="33" ht="12.75">
      <c r="B33" s="33"/>
    </row>
  </sheetData>
  <sheetProtection selectLockedCells="1" selectUnlockedCells="1"/>
  <mergeCells count="22">
    <mergeCell ref="A19:K19"/>
    <mergeCell ref="A20:K20"/>
    <mergeCell ref="A22:K22"/>
    <mergeCell ref="G25:I25"/>
    <mergeCell ref="G26:I26"/>
    <mergeCell ref="G28:I28"/>
    <mergeCell ref="F8:F9"/>
    <mergeCell ref="G8:H8"/>
    <mergeCell ref="I8:I9"/>
    <mergeCell ref="J8:K8"/>
    <mergeCell ref="A16:B16"/>
    <mergeCell ref="A18:K18"/>
    <mergeCell ref="G1:K1"/>
    <mergeCell ref="G2:K2"/>
    <mergeCell ref="G3:K3"/>
    <mergeCell ref="G4:K4"/>
    <mergeCell ref="A5:K5"/>
    <mergeCell ref="A6:A7"/>
    <mergeCell ref="B6:B10"/>
    <mergeCell ref="C6:K6"/>
    <mergeCell ref="C7:E9"/>
    <mergeCell ref="F7:K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55">
      <selection activeCell="A86" sqref="A86"/>
    </sheetView>
  </sheetViews>
  <sheetFormatPr defaultColWidth="9.140625" defaultRowHeight="12.75"/>
  <cols>
    <col min="1" max="1" width="5.7109375" style="0" customWidth="1"/>
    <col min="2" max="2" width="8.8515625" style="0" customWidth="1"/>
    <col min="3" max="3" width="27.421875" style="0" customWidth="1"/>
    <col min="4" max="6" width="14.8515625" style="0" customWidth="1"/>
    <col min="7" max="8" width="15.421875" style="0" customWidth="1"/>
  </cols>
  <sheetData>
    <row r="1" spans="4:8" ht="12.75">
      <c r="D1" s="78"/>
      <c r="E1" s="78"/>
      <c r="F1" s="78" t="s">
        <v>107</v>
      </c>
      <c r="G1" s="78"/>
      <c r="H1" s="78"/>
    </row>
    <row r="2" spans="4:8" ht="12.75">
      <c r="D2" s="36" t="s">
        <v>106</v>
      </c>
      <c r="E2" s="36"/>
      <c r="F2" s="36"/>
      <c r="G2" s="36"/>
      <c r="H2" s="36"/>
    </row>
    <row r="3" spans="3:8" ht="12.75">
      <c r="C3" s="77"/>
      <c r="D3" s="36" t="s">
        <v>2</v>
      </c>
      <c r="E3" s="36"/>
      <c r="F3" s="36"/>
      <c r="G3" s="36"/>
      <c r="H3" s="36"/>
    </row>
    <row r="4" spans="3:8" ht="15" customHeight="1">
      <c r="C4" s="1" t="s">
        <v>105</v>
      </c>
      <c r="D4" s="36" t="s">
        <v>104</v>
      </c>
      <c r="E4" s="36"/>
      <c r="F4" s="36"/>
      <c r="G4" s="36"/>
      <c r="H4" s="36"/>
    </row>
    <row r="5" ht="6.75" customHeight="1">
      <c r="C5" s="1"/>
    </row>
    <row r="6" spans="1:8" ht="18">
      <c r="A6" s="38" t="s">
        <v>103</v>
      </c>
      <c r="B6" s="38"/>
      <c r="C6" s="38"/>
      <c r="D6" s="38"/>
      <c r="E6" s="38"/>
      <c r="F6" s="38"/>
      <c r="G6" s="76"/>
      <c r="H6" s="75"/>
    </row>
    <row r="7" spans="1:8" s="3" customFormat="1" ht="15" customHeight="1">
      <c r="A7" s="39" t="s">
        <v>5</v>
      </c>
      <c r="B7" s="39" t="s">
        <v>102</v>
      </c>
      <c r="C7" s="39" t="s">
        <v>101</v>
      </c>
      <c r="D7" s="40" t="s">
        <v>100</v>
      </c>
      <c r="E7" s="40"/>
      <c r="F7" s="40"/>
      <c r="G7" s="40"/>
      <c r="H7" s="40"/>
    </row>
    <row r="8" spans="1:8" s="3" customFormat="1" ht="15" customHeight="1">
      <c r="A8" s="39"/>
      <c r="B8" s="39"/>
      <c r="C8" s="39"/>
      <c r="D8" s="74" t="s">
        <v>8</v>
      </c>
      <c r="E8" s="74"/>
      <c r="F8" s="74"/>
      <c r="G8" s="44" t="s">
        <v>9</v>
      </c>
      <c r="H8" s="44"/>
    </row>
    <row r="9" spans="1:8" s="3" customFormat="1" ht="57" customHeight="1">
      <c r="A9" s="5"/>
      <c r="B9" s="5"/>
      <c r="C9" s="39"/>
      <c r="D9" s="74"/>
      <c r="E9" s="74"/>
      <c r="F9" s="74"/>
      <c r="G9" s="10" t="s">
        <v>10</v>
      </c>
      <c r="H9" s="73" t="s">
        <v>12</v>
      </c>
    </row>
    <row r="10" spans="1:8" s="3" customFormat="1" ht="19.5" customHeight="1">
      <c r="A10" s="5"/>
      <c r="B10" s="5"/>
      <c r="C10" s="39"/>
      <c r="D10" s="72" t="s">
        <v>15</v>
      </c>
      <c r="E10" s="72" t="s">
        <v>16</v>
      </c>
      <c r="F10" s="72" t="s">
        <v>17</v>
      </c>
      <c r="G10" s="7"/>
      <c r="H10" s="9"/>
    </row>
    <row r="11" spans="1:8" s="12" customFormat="1" ht="7.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</row>
    <row r="12" spans="1:8" s="12" customFormat="1" ht="18" customHeight="1">
      <c r="A12" s="68" t="s">
        <v>99</v>
      </c>
      <c r="B12" s="68"/>
      <c r="C12" s="69" t="s">
        <v>98</v>
      </c>
      <c r="D12" s="57">
        <v>423876</v>
      </c>
      <c r="E12" s="57">
        <v>1200</v>
      </c>
      <c r="F12" s="57">
        <v>425076</v>
      </c>
      <c r="G12" s="57">
        <v>395376</v>
      </c>
      <c r="H12" s="57">
        <v>29700</v>
      </c>
    </row>
    <row r="13" spans="1:8" s="12" customFormat="1" ht="29.25" customHeight="1">
      <c r="A13" s="11"/>
      <c r="B13" s="66" t="s">
        <v>97</v>
      </c>
      <c r="C13" s="17" t="s">
        <v>96</v>
      </c>
      <c r="D13" s="61">
        <v>22500</v>
      </c>
      <c r="E13" s="61">
        <v>1200</v>
      </c>
      <c r="F13" s="61">
        <v>23700</v>
      </c>
      <c r="G13" s="61" t="s">
        <v>61</v>
      </c>
      <c r="H13" s="61">
        <v>1200</v>
      </c>
    </row>
    <row r="14" spans="1:8" s="12" customFormat="1" ht="16.5" customHeight="1">
      <c r="A14" s="68">
        <v>500</v>
      </c>
      <c r="B14" s="68"/>
      <c r="C14" s="69" t="s">
        <v>95</v>
      </c>
      <c r="D14" s="57">
        <v>49000</v>
      </c>
      <c r="E14" s="57">
        <v>10000</v>
      </c>
      <c r="F14" s="57">
        <v>59000</v>
      </c>
      <c r="G14" s="57">
        <v>59000</v>
      </c>
      <c r="H14" s="61" t="s">
        <v>61</v>
      </c>
    </row>
    <row r="15" spans="1:8" s="12" customFormat="1" ht="20.25" customHeight="1">
      <c r="A15" s="11"/>
      <c r="B15" s="66">
        <v>50095</v>
      </c>
      <c r="C15" s="17" t="s">
        <v>62</v>
      </c>
      <c r="D15" s="61">
        <v>49000</v>
      </c>
      <c r="E15" s="61">
        <v>10000</v>
      </c>
      <c r="F15" s="61">
        <v>59000</v>
      </c>
      <c r="G15" s="61">
        <v>10000</v>
      </c>
      <c r="H15" s="61" t="s">
        <v>61</v>
      </c>
    </row>
    <row r="16" spans="1:8" s="12" customFormat="1" ht="29.25" customHeight="1">
      <c r="A16" s="68">
        <v>600</v>
      </c>
      <c r="B16" s="68"/>
      <c r="C16" s="69" t="s">
        <v>94</v>
      </c>
      <c r="D16" s="57">
        <v>4147454</v>
      </c>
      <c r="E16" s="71" t="s">
        <v>92</v>
      </c>
      <c r="F16" s="57">
        <v>3842815</v>
      </c>
      <c r="G16" s="57">
        <v>576827</v>
      </c>
      <c r="H16" s="57">
        <v>3265988</v>
      </c>
    </row>
    <row r="17" spans="1:8" s="12" customFormat="1" ht="33" customHeight="1">
      <c r="A17" s="11"/>
      <c r="B17" s="66">
        <v>60016</v>
      </c>
      <c r="C17" s="17" t="s">
        <v>93</v>
      </c>
      <c r="D17" s="61">
        <v>4146456</v>
      </c>
      <c r="E17" s="70" t="s">
        <v>92</v>
      </c>
      <c r="F17" s="61">
        <v>3841817</v>
      </c>
      <c r="G17" s="61">
        <v>28000</v>
      </c>
      <c r="H17" s="61">
        <v>-332639</v>
      </c>
    </row>
    <row r="18" spans="1:8" ht="19.5" customHeight="1">
      <c r="A18" s="68">
        <v>700</v>
      </c>
      <c r="B18" s="68"/>
      <c r="C18" s="69" t="s">
        <v>91</v>
      </c>
      <c r="D18" s="62">
        <v>1210121</v>
      </c>
      <c r="E18" s="62">
        <v>4500</v>
      </c>
      <c r="F18" s="62">
        <v>1214621</v>
      </c>
      <c r="G18" s="62">
        <v>216621</v>
      </c>
      <c r="H18" s="62">
        <v>998000</v>
      </c>
    </row>
    <row r="19" spans="1:8" ht="26.25" customHeight="1">
      <c r="A19" s="66"/>
      <c r="B19" s="66">
        <v>70005</v>
      </c>
      <c r="C19" s="67" t="s">
        <v>90</v>
      </c>
      <c r="D19" s="58">
        <v>1190121</v>
      </c>
      <c r="E19" s="58">
        <v>4500</v>
      </c>
      <c r="F19" s="58">
        <v>1194621</v>
      </c>
      <c r="G19" s="58">
        <v>4500</v>
      </c>
      <c r="H19" s="61" t="s">
        <v>61</v>
      </c>
    </row>
    <row r="20" spans="1:8" ht="26.25" customHeight="1">
      <c r="A20" s="68">
        <v>750</v>
      </c>
      <c r="B20" s="68"/>
      <c r="C20" s="69" t="s">
        <v>89</v>
      </c>
      <c r="D20" s="62">
        <v>2459600</v>
      </c>
      <c r="E20" s="62" t="s">
        <v>88</v>
      </c>
      <c r="F20" s="62">
        <v>2515986</v>
      </c>
      <c r="G20" s="62">
        <v>2457538</v>
      </c>
      <c r="H20" s="62">
        <v>58448</v>
      </c>
    </row>
    <row r="21" spans="1:8" ht="21.75" customHeight="1">
      <c r="A21" s="68"/>
      <c r="B21" s="66">
        <v>75022</v>
      </c>
      <c r="C21" s="67" t="s">
        <v>87</v>
      </c>
      <c r="D21" s="58">
        <v>164337</v>
      </c>
      <c r="E21" s="58">
        <v>2000</v>
      </c>
      <c r="F21" s="58">
        <v>166337</v>
      </c>
      <c r="G21" s="58">
        <v>2000</v>
      </c>
      <c r="H21" s="57" t="s">
        <v>61</v>
      </c>
    </row>
    <row r="22" spans="1:8" ht="33" customHeight="1">
      <c r="A22" s="68"/>
      <c r="B22" s="66">
        <v>75023</v>
      </c>
      <c r="C22" s="67" t="s">
        <v>86</v>
      </c>
      <c r="D22" s="58">
        <v>2139787</v>
      </c>
      <c r="E22" s="58" t="s">
        <v>85</v>
      </c>
      <c r="F22" s="58">
        <v>2197173</v>
      </c>
      <c r="G22" s="58" t="s">
        <v>85</v>
      </c>
      <c r="H22" s="57" t="s">
        <v>61</v>
      </c>
    </row>
    <row r="23" spans="1:8" ht="26.25" customHeight="1">
      <c r="A23" s="66"/>
      <c r="B23" s="66">
        <v>75075</v>
      </c>
      <c r="C23" s="67" t="s">
        <v>84</v>
      </c>
      <c r="D23" s="58">
        <v>33553</v>
      </c>
      <c r="E23" s="58">
        <v>-3000</v>
      </c>
      <c r="F23" s="58">
        <v>30553</v>
      </c>
      <c r="G23" s="58">
        <v>-3000</v>
      </c>
      <c r="H23" s="57" t="s">
        <v>61</v>
      </c>
    </row>
    <row r="24" spans="1:8" ht="26.25" customHeight="1">
      <c r="A24" s="68">
        <v>754</v>
      </c>
      <c r="B24" s="68"/>
      <c r="C24" s="69" t="s">
        <v>83</v>
      </c>
      <c r="D24" s="62">
        <v>159899</v>
      </c>
      <c r="E24" s="62">
        <v>6000</v>
      </c>
      <c r="F24" s="62">
        <v>165899</v>
      </c>
      <c r="G24" s="62">
        <v>165899</v>
      </c>
      <c r="H24" s="57" t="s">
        <v>61</v>
      </c>
    </row>
    <row r="25" spans="1:8" ht="21.75" customHeight="1">
      <c r="A25" s="66"/>
      <c r="B25" s="66">
        <v>75412</v>
      </c>
      <c r="C25" s="67" t="s">
        <v>82</v>
      </c>
      <c r="D25" s="58">
        <v>143399</v>
      </c>
      <c r="E25" s="58">
        <v>6000</v>
      </c>
      <c r="F25" s="58">
        <v>149399</v>
      </c>
      <c r="G25" s="58">
        <v>6000</v>
      </c>
      <c r="H25" s="57" t="s">
        <v>61</v>
      </c>
    </row>
    <row r="26" spans="1:8" ht="29.25" customHeight="1">
      <c r="A26" s="68">
        <v>801</v>
      </c>
      <c r="B26" s="68"/>
      <c r="C26" s="69" t="s">
        <v>81</v>
      </c>
      <c r="D26" s="62">
        <v>9056965</v>
      </c>
      <c r="E26" s="62" t="s">
        <v>80</v>
      </c>
      <c r="F26" s="62">
        <v>9180346</v>
      </c>
      <c r="G26" s="62">
        <v>9026355</v>
      </c>
      <c r="H26" s="62">
        <v>153991</v>
      </c>
    </row>
    <row r="27" spans="1:8" ht="27.75" customHeight="1">
      <c r="A27" s="66"/>
      <c r="B27" s="66">
        <v>80101</v>
      </c>
      <c r="C27" s="67" t="s">
        <v>79</v>
      </c>
      <c r="D27" s="58">
        <v>4776992</v>
      </c>
      <c r="E27" s="58" t="s">
        <v>78</v>
      </c>
      <c r="F27" s="58">
        <v>4821783</v>
      </c>
      <c r="G27" s="58" t="s">
        <v>78</v>
      </c>
      <c r="H27" s="58"/>
    </row>
    <row r="28" spans="1:8" ht="27.75" customHeight="1">
      <c r="A28" s="66"/>
      <c r="B28" s="66">
        <v>80103</v>
      </c>
      <c r="C28" s="67" t="s">
        <v>77</v>
      </c>
      <c r="D28" s="58">
        <v>125990</v>
      </c>
      <c r="E28" s="58" t="s">
        <v>76</v>
      </c>
      <c r="F28" s="58">
        <v>98693</v>
      </c>
      <c r="G28" s="58" t="s">
        <v>76</v>
      </c>
      <c r="H28" s="58"/>
    </row>
    <row r="29" spans="1:8" ht="27.75" customHeight="1">
      <c r="A29" s="66"/>
      <c r="B29" s="66">
        <v>80104</v>
      </c>
      <c r="C29" s="67" t="s">
        <v>75</v>
      </c>
      <c r="D29" s="58">
        <v>1001854</v>
      </c>
      <c r="E29" s="58" t="s">
        <v>74</v>
      </c>
      <c r="F29" s="58">
        <v>1004541</v>
      </c>
      <c r="G29" s="58" t="s">
        <v>74</v>
      </c>
      <c r="H29" s="57" t="s">
        <v>61</v>
      </c>
    </row>
    <row r="30" spans="1:8" ht="27.75" customHeight="1">
      <c r="A30" s="66"/>
      <c r="B30" s="66">
        <v>80110</v>
      </c>
      <c r="C30" s="67" t="s">
        <v>73</v>
      </c>
      <c r="D30" s="58">
        <v>2130515</v>
      </c>
      <c r="E30" s="58" t="s">
        <v>72</v>
      </c>
      <c r="F30" s="58">
        <v>2211473</v>
      </c>
      <c r="G30" s="58" t="s">
        <v>72</v>
      </c>
      <c r="H30" s="57"/>
    </row>
    <row r="31" spans="1:8" ht="27.75" customHeight="1">
      <c r="A31" s="66"/>
      <c r="B31" s="66">
        <v>80120</v>
      </c>
      <c r="C31" s="67" t="s">
        <v>71</v>
      </c>
      <c r="D31" s="58">
        <v>403986</v>
      </c>
      <c r="E31" s="58" t="s">
        <v>70</v>
      </c>
      <c r="F31" s="58">
        <v>407386</v>
      </c>
      <c r="G31" s="58" t="s">
        <v>70</v>
      </c>
      <c r="H31" s="57"/>
    </row>
    <row r="32" spans="1:8" ht="27.75" customHeight="1">
      <c r="A32" s="66"/>
      <c r="B32" s="66">
        <v>80148</v>
      </c>
      <c r="C32" s="67" t="s">
        <v>69</v>
      </c>
      <c r="D32" s="58">
        <v>276980</v>
      </c>
      <c r="E32" s="58">
        <v>8027</v>
      </c>
      <c r="F32" s="58">
        <v>285007</v>
      </c>
      <c r="G32" s="58">
        <v>8027</v>
      </c>
      <c r="H32" s="57"/>
    </row>
    <row r="33" spans="1:8" ht="27.75" customHeight="1">
      <c r="A33" s="68">
        <v>854</v>
      </c>
      <c r="B33" s="68"/>
      <c r="C33" s="69" t="s">
        <v>68</v>
      </c>
      <c r="D33" s="62">
        <v>367415</v>
      </c>
      <c r="E33" s="62" t="s">
        <v>67</v>
      </c>
      <c r="F33" s="62">
        <v>414917</v>
      </c>
      <c r="G33" s="62">
        <v>414917</v>
      </c>
      <c r="H33" s="57" t="s">
        <v>61</v>
      </c>
    </row>
    <row r="34" spans="1:8" ht="27.75" customHeight="1">
      <c r="A34" s="68"/>
      <c r="B34" s="66">
        <v>85401</v>
      </c>
      <c r="C34" s="67" t="s">
        <v>66</v>
      </c>
      <c r="D34" s="58">
        <v>127582</v>
      </c>
      <c r="E34" s="58">
        <v>-2498</v>
      </c>
      <c r="F34" s="58">
        <v>125084</v>
      </c>
      <c r="G34" s="58">
        <v>-2498</v>
      </c>
      <c r="H34" s="61"/>
    </row>
    <row r="35" spans="1:8" ht="18.75" customHeight="1">
      <c r="A35" s="66"/>
      <c r="B35" s="66">
        <v>85415</v>
      </c>
      <c r="C35" s="65" t="s">
        <v>65</v>
      </c>
      <c r="D35" s="58">
        <v>239833</v>
      </c>
      <c r="E35" s="58">
        <v>50000</v>
      </c>
      <c r="F35" s="58">
        <v>289833</v>
      </c>
      <c r="G35" s="58">
        <v>50000</v>
      </c>
      <c r="H35" s="57" t="s">
        <v>61</v>
      </c>
    </row>
    <row r="36" spans="1:8" ht="27.75" customHeight="1">
      <c r="A36" s="64">
        <v>900</v>
      </c>
      <c r="B36" s="64"/>
      <c r="C36" s="63" t="s">
        <v>64</v>
      </c>
      <c r="D36" s="62">
        <v>1709357</v>
      </c>
      <c r="E36" s="62">
        <v>71670</v>
      </c>
      <c r="F36" s="62">
        <v>1781027</v>
      </c>
      <c r="G36" s="62">
        <v>1756927</v>
      </c>
      <c r="H36" s="62">
        <v>24100</v>
      </c>
    </row>
    <row r="37" spans="1:8" ht="20.25" customHeight="1">
      <c r="A37" s="60"/>
      <c r="B37" s="60">
        <v>90015</v>
      </c>
      <c r="C37" s="59" t="s">
        <v>63</v>
      </c>
      <c r="D37" s="58">
        <v>238000</v>
      </c>
      <c r="E37" s="58">
        <v>5100</v>
      </c>
      <c r="F37" s="58">
        <v>243100</v>
      </c>
      <c r="G37" s="57" t="s">
        <v>61</v>
      </c>
      <c r="H37" s="61">
        <v>5100</v>
      </c>
    </row>
    <row r="38" spans="1:8" ht="22.5" customHeight="1">
      <c r="A38" s="60"/>
      <c r="B38" s="60">
        <v>90095</v>
      </c>
      <c r="C38" s="59" t="s">
        <v>62</v>
      </c>
      <c r="D38" s="58">
        <v>415248</v>
      </c>
      <c r="E38" s="58">
        <v>66570</v>
      </c>
      <c r="F38" s="58">
        <v>481818</v>
      </c>
      <c r="G38" s="58">
        <v>66570</v>
      </c>
      <c r="H38" s="57" t="s">
        <v>61</v>
      </c>
    </row>
    <row r="39" spans="1:8" ht="32.25" customHeight="1">
      <c r="A39" s="56" t="s">
        <v>60</v>
      </c>
      <c r="B39" s="56"/>
      <c r="C39" s="56"/>
      <c r="D39" s="55">
        <v>26523956</v>
      </c>
      <c r="E39" s="55" t="s">
        <v>59</v>
      </c>
      <c r="F39" s="55">
        <v>26539956</v>
      </c>
      <c r="G39" s="55">
        <v>20901418</v>
      </c>
      <c r="H39" s="55">
        <v>5638538</v>
      </c>
    </row>
    <row r="40" spans="1:8" ht="22.5" customHeight="1">
      <c r="A40" s="54"/>
      <c r="B40" s="54"/>
      <c r="C40" s="54"/>
      <c r="D40" s="53"/>
      <c r="E40" s="53"/>
      <c r="F40" s="53"/>
      <c r="G40" s="53"/>
      <c r="H40" s="53"/>
    </row>
    <row r="41" spans="1:8" ht="18">
      <c r="A41" s="46" t="s">
        <v>58</v>
      </c>
      <c r="B41" s="46"/>
      <c r="C41" s="46"/>
      <c r="D41" s="46"/>
      <c r="E41" s="46"/>
      <c r="F41" s="46"/>
      <c r="G41" s="46"/>
      <c r="H41" s="46"/>
    </row>
    <row r="42" spans="1:10" ht="19.5" customHeight="1">
      <c r="A42" s="50" t="s">
        <v>57</v>
      </c>
      <c r="B42" s="50"/>
      <c r="C42" s="50"/>
      <c r="D42" s="50"/>
      <c r="E42" s="50"/>
      <c r="F42" s="50"/>
      <c r="G42" s="50"/>
      <c r="H42" s="50"/>
      <c r="I42" s="2"/>
      <c r="J42" s="2"/>
    </row>
    <row r="43" spans="1:10" ht="9.75" customHeight="1">
      <c r="A43" s="49"/>
      <c r="B43" s="49"/>
      <c r="C43" s="49"/>
      <c r="D43" s="49"/>
      <c r="E43" s="49"/>
      <c r="F43" s="49"/>
      <c r="G43" s="49"/>
      <c r="H43" s="49"/>
      <c r="I43" s="2"/>
      <c r="J43" s="2"/>
    </row>
    <row r="44" spans="1:8" ht="13.5" customHeight="1">
      <c r="A44" s="50" t="s">
        <v>56</v>
      </c>
      <c r="B44" s="50"/>
      <c r="C44" s="50"/>
      <c r="D44" s="50"/>
      <c r="E44" s="50"/>
      <c r="F44" s="50"/>
      <c r="G44" s="50"/>
      <c r="H44" s="50"/>
    </row>
    <row r="45" spans="1:8" ht="7.5" customHeight="1">
      <c r="A45" s="49"/>
      <c r="B45" s="49"/>
      <c r="C45" s="49"/>
      <c r="D45" s="49"/>
      <c r="E45" s="49"/>
      <c r="F45" s="49"/>
      <c r="G45" s="49"/>
      <c r="H45" s="49"/>
    </row>
    <row r="46" spans="1:8" ht="14.25" customHeight="1">
      <c r="A46" s="50" t="s">
        <v>55</v>
      </c>
      <c r="B46" s="50"/>
      <c r="C46" s="50"/>
      <c r="D46" s="50"/>
      <c r="E46" s="50"/>
      <c r="F46" s="50"/>
      <c r="G46" s="50"/>
      <c r="H46" s="50"/>
    </row>
    <row r="47" spans="1:8" ht="12.75">
      <c r="A47" s="52" t="s">
        <v>54</v>
      </c>
      <c r="B47" s="52"/>
      <c r="C47" s="52"/>
      <c r="D47" s="52"/>
      <c r="E47" s="52"/>
      <c r="F47" s="52"/>
      <c r="G47" s="52"/>
      <c r="H47" s="52"/>
    </row>
    <row r="48" spans="1:8" ht="14.25" customHeight="1">
      <c r="A48" s="51" t="s">
        <v>53</v>
      </c>
      <c r="B48" s="49"/>
      <c r="C48" s="49"/>
      <c r="D48" s="49"/>
      <c r="E48" s="49"/>
      <c r="F48" s="49"/>
      <c r="G48" s="49"/>
      <c r="H48" s="49"/>
    </row>
    <row r="49" spans="1:8" ht="9.75" customHeight="1">
      <c r="A49" s="51"/>
      <c r="B49" s="49"/>
      <c r="C49" s="49"/>
      <c r="D49" s="49"/>
      <c r="E49" s="49"/>
      <c r="F49" s="49"/>
      <c r="G49" s="49"/>
      <c r="H49" s="49"/>
    </row>
    <row r="50" spans="1:8" ht="12.75">
      <c r="A50" s="50" t="s">
        <v>52</v>
      </c>
      <c r="B50" s="50"/>
      <c r="C50" s="50"/>
      <c r="D50" s="50"/>
      <c r="E50" s="50"/>
      <c r="F50" s="50"/>
      <c r="G50" s="50"/>
      <c r="H50" s="50"/>
    </row>
    <row r="51" spans="1:8" ht="8.25" customHeight="1">
      <c r="A51" s="49"/>
      <c r="B51" s="49"/>
      <c r="C51" s="49"/>
      <c r="D51" s="49"/>
      <c r="E51" s="49"/>
      <c r="F51" s="49"/>
      <c r="G51" s="49"/>
      <c r="H51" s="49"/>
    </row>
    <row r="52" spans="1:8" ht="12.75">
      <c r="A52" s="50" t="s">
        <v>51</v>
      </c>
      <c r="B52" s="50"/>
      <c r="C52" s="50"/>
      <c r="D52" s="50"/>
      <c r="E52" s="50"/>
      <c r="F52" s="50"/>
      <c r="G52" s="50"/>
      <c r="H52" s="50"/>
    </row>
    <row r="53" spans="1:8" ht="7.5" customHeight="1">
      <c r="A53" s="49"/>
      <c r="B53" s="49"/>
      <c r="C53" s="49"/>
      <c r="D53" s="49"/>
      <c r="E53" s="49"/>
      <c r="F53" s="49"/>
      <c r="G53" s="49"/>
      <c r="H53" s="49"/>
    </row>
    <row r="54" spans="1:8" ht="12.75">
      <c r="A54" s="50" t="s">
        <v>50</v>
      </c>
      <c r="B54" s="50"/>
      <c r="C54" s="50"/>
      <c r="D54" s="50"/>
      <c r="E54" s="50"/>
      <c r="F54" s="50"/>
      <c r="G54" s="50"/>
      <c r="H54" s="50"/>
    </row>
    <row r="55" spans="1:8" ht="13.5" customHeight="1">
      <c r="A55" s="51" t="s">
        <v>49</v>
      </c>
      <c r="B55" s="49"/>
      <c r="C55" s="49"/>
      <c r="D55" s="49"/>
      <c r="E55" s="49"/>
      <c r="F55" s="49"/>
      <c r="G55" s="49"/>
      <c r="H55" s="49"/>
    </row>
    <row r="56" spans="1:8" ht="8.25" customHeight="1">
      <c r="A56" s="51"/>
      <c r="B56" s="49"/>
      <c r="C56" s="49"/>
      <c r="D56" s="49"/>
      <c r="E56" s="49"/>
      <c r="F56" s="49"/>
      <c r="G56" s="49"/>
      <c r="H56" s="49"/>
    </row>
    <row r="57" spans="1:8" ht="12.75" customHeight="1">
      <c r="A57" s="50" t="s">
        <v>48</v>
      </c>
      <c r="B57" s="50"/>
      <c r="C57" s="50"/>
      <c r="D57" s="50"/>
      <c r="E57" s="50"/>
      <c r="F57" s="50"/>
      <c r="G57" s="50"/>
      <c r="H57" s="50"/>
    </row>
    <row r="58" spans="1:8" ht="9" customHeight="1">
      <c r="A58" s="49"/>
      <c r="B58" s="49"/>
      <c r="C58" s="49"/>
      <c r="D58" s="49"/>
      <c r="E58" s="49"/>
      <c r="F58" s="49"/>
      <c r="G58" s="49"/>
      <c r="H58" s="49"/>
    </row>
    <row r="59" spans="1:8" ht="15" customHeight="1">
      <c r="A59" s="50" t="s">
        <v>47</v>
      </c>
      <c r="B59" s="50"/>
      <c r="C59" s="50"/>
      <c r="D59" s="50"/>
      <c r="E59" s="50"/>
      <c r="F59" s="50"/>
      <c r="G59" s="50"/>
      <c r="H59" s="50"/>
    </row>
    <row r="60" spans="1:2" ht="12.75" customHeight="1">
      <c r="A60" t="s">
        <v>46</v>
      </c>
      <c r="B60" s="33"/>
    </row>
    <row r="61" ht="9" customHeight="1">
      <c r="B61" s="33"/>
    </row>
    <row r="62" spans="1:8" ht="12.75" customHeight="1">
      <c r="A62" s="50" t="s">
        <v>45</v>
      </c>
      <c r="B62" s="50"/>
      <c r="C62" s="50"/>
      <c r="D62" s="50"/>
      <c r="E62" s="50"/>
      <c r="F62" s="50"/>
      <c r="G62" s="50"/>
      <c r="H62" s="50"/>
    </row>
    <row r="63" spans="1:8" ht="15.75" customHeight="1">
      <c r="A63" s="51" t="s">
        <v>44</v>
      </c>
      <c r="B63" s="49"/>
      <c r="C63" s="49"/>
      <c r="D63" s="49"/>
      <c r="E63" s="49"/>
      <c r="F63" s="49"/>
      <c r="G63" s="49"/>
      <c r="H63" s="49"/>
    </row>
    <row r="64" spans="1:8" ht="7.5" customHeight="1">
      <c r="A64" s="49"/>
      <c r="B64" s="49"/>
      <c r="C64" s="49"/>
      <c r="D64" s="49"/>
      <c r="E64" s="49"/>
      <c r="F64" s="49"/>
      <c r="G64" s="49"/>
      <c r="H64" s="49"/>
    </row>
    <row r="65" spans="1:8" ht="14.25" customHeight="1">
      <c r="A65" s="50" t="s">
        <v>43</v>
      </c>
      <c r="B65" s="50"/>
      <c r="C65" s="50"/>
      <c r="D65" s="50"/>
      <c r="E65" s="50"/>
      <c r="F65" s="50"/>
      <c r="G65" s="50"/>
      <c r="H65" s="50"/>
    </row>
    <row r="66" spans="1:8" ht="13.5" customHeight="1">
      <c r="A66" s="51" t="s">
        <v>42</v>
      </c>
      <c r="B66" s="49"/>
      <c r="C66" s="49"/>
      <c r="D66" s="49"/>
      <c r="E66" s="49"/>
      <c r="F66" s="49"/>
      <c r="G66" s="49"/>
      <c r="H66" s="49"/>
    </row>
    <row r="67" spans="1:8" ht="9.75" customHeight="1">
      <c r="A67" s="49"/>
      <c r="B67" s="49"/>
      <c r="C67" s="49"/>
      <c r="D67" s="49"/>
      <c r="E67" s="49"/>
      <c r="F67" s="49"/>
      <c r="G67" s="49"/>
      <c r="H67" s="49"/>
    </row>
    <row r="68" spans="1:8" ht="15.75" customHeight="1">
      <c r="A68" s="50" t="s">
        <v>41</v>
      </c>
      <c r="B68" s="50"/>
      <c r="C68" s="50"/>
      <c r="D68" s="50"/>
      <c r="E68" s="50"/>
      <c r="F68" s="50"/>
      <c r="G68" s="50"/>
      <c r="H68" s="50"/>
    </row>
    <row r="69" spans="1:8" ht="14.25" customHeight="1">
      <c r="A69" s="51" t="s">
        <v>40</v>
      </c>
      <c r="B69" s="49"/>
      <c r="C69" s="49"/>
      <c r="D69" s="49"/>
      <c r="E69" s="49"/>
      <c r="F69" s="49"/>
      <c r="G69" s="49"/>
      <c r="H69" s="49"/>
    </row>
    <row r="70" spans="1:8" ht="9.75" customHeight="1">
      <c r="A70" s="51"/>
      <c r="B70" s="49"/>
      <c r="C70" s="49"/>
      <c r="D70" s="49"/>
      <c r="E70" s="49"/>
      <c r="F70" s="49"/>
      <c r="G70" s="49"/>
      <c r="H70" s="49"/>
    </row>
    <row r="71" spans="1:8" ht="12" customHeight="1">
      <c r="A71" s="50" t="s">
        <v>39</v>
      </c>
      <c r="B71" s="50"/>
      <c r="C71" s="50"/>
      <c r="D71" s="50"/>
      <c r="E71" s="50"/>
      <c r="F71" s="50"/>
      <c r="G71" s="50"/>
      <c r="H71" s="50"/>
    </row>
    <row r="72" spans="1:8" ht="7.5" customHeight="1">
      <c r="A72" s="49"/>
      <c r="B72" s="49"/>
      <c r="C72" s="49"/>
      <c r="D72" s="49"/>
      <c r="E72" s="49"/>
      <c r="F72" s="49"/>
      <c r="G72" s="49"/>
      <c r="H72" s="49"/>
    </row>
    <row r="73" spans="1:8" ht="12" customHeight="1">
      <c r="A73" s="50" t="s">
        <v>38</v>
      </c>
      <c r="B73" s="50"/>
      <c r="C73" s="50"/>
      <c r="D73" s="50"/>
      <c r="E73" s="50"/>
      <c r="F73" s="50"/>
      <c r="G73" s="50"/>
      <c r="H73" s="50"/>
    </row>
    <row r="74" spans="1:8" ht="12" customHeight="1">
      <c r="A74" s="51" t="s">
        <v>37</v>
      </c>
      <c r="B74" s="49"/>
      <c r="C74" s="49"/>
      <c r="D74" s="49"/>
      <c r="E74" s="49"/>
      <c r="F74" s="49"/>
      <c r="G74" s="49"/>
      <c r="H74" s="49"/>
    </row>
    <row r="75" spans="1:8" ht="12" customHeight="1">
      <c r="A75" s="49"/>
      <c r="B75" s="49"/>
      <c r="C75" s="49"/>
      <c r="D75" s="49"/>
      <c r="E75" s="49"/>
      <c r="F75" s="49"/>
      <c r="G75" s="49"/>
      <c r="H75" s="49"/>
    </row>
    <row r="76" spans="1:8" ht="12" customHeight="1">
      <c r="A76" s="50" t="s">
        <v>36</v>
      </c>
      <c r="B76" s="50"/>
      <c r="C76" s="50"/>
      <c r="D76" s="50"/>
      <c r="E76" s="50"/>
      <c r="F76" s="50"/>
      <c r="G76" s="50"/>
      <c r="H76" s="50"/>
    </row>
    <row r="77" spans="1:8" ht="7.5" customHeight="1">
      <c r="A77" s="49"/>
      <c r="B77" s="49"/>
      <c r="C77" s="49"/>
      <c r="D77" s="49"/>
      <c r="E77" s="49"/>
      <c r="F77" s="49"/>
      <c r="G77" s="49"/>
      <c r="H77" s="49"/>
    </row>
    <row r="78" spans="1:8" ht="16.5" customHeight="1">
      <c r="A78" s="50" t="s">
        <v>35</v>
      </c>
      <c r="B78" s="50"/>
      <c r="C78" s="50"/>
      <c r="D78" s="50"/>
      <c r="E78" s="50"/>
      <c r="F78" s="50"/>
      <c r="G78" s="50"/>
      <c r="H78" s="50"/>
    </row>
    <row r="79" spans="1:8" ht="12" customHeight="1">
      <c r="A79" s="51" t="s">
        <v>34</v>
      </c>
      <c r="B79" s="49"/>
      <c r="C79" s="49"/>
      <c r="D79" s="49"/>
      <c r="E79" s="49"/>
      <c r="F79" s="49"/>
      <c r="G79" s="49"/>
      <c r="H79" s="49"/>
    </row>
    <row r="80" spans="1:8" ht="9" customHeight="1">
      <c r="A80" s="51"/>
      <c r="B80" s="49"/>
      <c r="C80" s="49"/>
      <c r="D80" s="49"/>
      <c r="E80" s="49"/>
      <c r="F80" s="49"/>
      <c r="G80" s="49"/>
      <c r="H80" s="49"/>
    </row>
    <row r="81" spans="1:8" ht="12.75" customHeight="1">
      <c r="A81" s="50" t="s">
        <v>33</v>
      </c>
      <c r="B81" s="50"/>
      <c r="C81" s="50"/>
      <c r="D81" s="50"/>
      <c r="E81" s="50"/>
      <c r="F81" s="50"/>
      <c r="G81" s="50"/>
      <c r="H81" s="50"/>
    </row>
    <row r="82" spans="1:8" ht="9.75" customHeight="1">
      <c r="A82" s="49"/>
      <c r="B82" s="49"/>
      <c r="C82" s="49"/>
      <c r="D82" s="49"/>
      <c r="E82" s="49"/>
      <c r="F82" s="49"/>
      <c r="G82" s="49"/>
      <c r="H82" s="49"/>
    </row>
    <row r="83" spans="1:8" ht="12.75" customHeight="1">
      <c r="A83" s="50" t="s">
        <v>32</v>
      </c>
      <c r="B83" s="50"/>
      <c r="C83" s="50"/>
      <c r="D83" s="50"/>
      <c r="E83" s="50"/>
      <c r="F83" s="50"/>
      <c r="G83" s="50"/>
      <c r="H83" s="50"/>
    </row>
    <row r="84" spans="1:8" ht="8.25" customHeight="1">
      <c r="A84" s="49"/>
      <c r="B84" s="49"/>
      <c r="C84" s="49"/>
      <c r="D84" s="49"/>
      <c r="E84" s="49"/>
      <c r="F84" s="49"/>
      <c r="G84" s="49"/>
      <c r="H84" s="49"/>
    </row>
    <row r="85" spans="1:8" ht="12.75">
      <c r="A85" s="50" t="s">
        <v>31</v>
      </c>
      <c r="B85" s="50"/>
      <c r="C85" s="50"/>
      <c r="D85" s="50"/>
      <c r="E85" s="50"/>
      <c r="F85" s="50"/>
      <c r="G85" s="50"/>
      <c r="H85" s="50"/>
    </row>
    <row r="86" spans="1:8" ht="7.5" customHeight="1">
      <c r="A86" s="49"/>
      <c r="B86" s="49"/>
      <c r="C86" s="49"/>
      <c r="D86" s="49"/>
      <c r="E86" s="49"/>
      <c r="F86" s="49"/>
      <c r="G86" s="49"/>
      <c r="H86" s="49"/>
    </row>
    <row r="87" spans="6:8" ht="12.75">
      <c r="F87" s="36" t="s">
        <v>30</v>
      </c>
      <c r="G87" s="36"/>
      <c r="H87" s="36"/>
    </row>
    <row r="88" spans="6:8" ht="12.75">
      <c r="F88" s="36" t="s">
        <v>28</v>
      </c>
      <c r="G88" s="36"/>
      <c r="H88" s="36"/>
    </row>
    <row r="89" spans="6:8" ht="12.75">
      <c r="F89" s="34"/>
      <c r="G89" s="34"/>
      <c r="H89" s="34"/>
    </row>
    <row r="90" spans="6:8" ht="12.75">
      <c r="F90" s="36" t="s">
        <v>29</v>
      </c>
      <c r="G90" s="36"/>
      <c r="H90" s="36"/>
    </row>
  </sheetData>
  <sheetProtection selectLockedCells="1" selectUnlockedCells="1"/>
  <mergeCells count="34">
    <mergeCell ref="D2:H2"/>
    <mergeCell ref="D3:H3"/>
    <mergeCell ref="D4:H4"/>
    <mergeCell ref="A6:F6"/>
    <mergeCell ref="A7:A8"/>
    <mergeCell ref="B7:B8"/>
    <mergeCell ref="C7:C10"/>
    <mergeCell ref="D7:H7"/>
    <mergeCell ref="D8:F9"/>
    <mergeCell ref="G8:H8"/>
    <mergeCell ref="A39:C39"/>
    <mergeCell ref="A41:H41"/>
    <mergeCell ref="A42:H42"/>
    <mergeCell ref="A44:H44"/>
    <mergeCell ref="A46:H46"/>
    <mergeCell ref="A47:H47"/>
    <mergeCell ref="A50:H50"/>
    <mergeCell ref="A52:H52"/>
    <mergeCell ref="A54:H54"/>
    <mergeCell ref="A57:H57"/>
    <mergeCell ref="A59:H59"/>
    <mergeCell ref="A62:H62"/>
    <mergeCell ref="A65:H65"/>
    <mergeCell ref="A68:H68"/>
    <mergeCell ref="A71:H71"/>
    <mergeCell ref="A73:H73"/>
    <mergeCell ref="A76:H76"/>
    <mergeCell ref="A78:H78"/>
    <mergeCell ref="A81:H81"/>
    <mergeCell ref="A83:H83"/>
    <mergeCell ref="A85:H85"/>
    <mergeCell ref="F87:H87"/>
    <mergeCell ref="F88:H88"/>
    <mergeCell ref="F90:H90"/>
  </mergeCells>
  <printOptions/>
  <pageMargins left="0.75" right="0.4041666666666667" top="0.2923611111111111" bottom="0.23472222222222222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H5" sqref="H5:N5"/>
    </sheetView>
  </sheetViews>
  <sheetFormatPr defaultColWidth="9.140625" defaultRowHeight="12.75"/>
  <cols>
    <col min="1" max="1" width="3.421875" style="33" customWidth="1"/>
    <col min="2" max="2" width="6.7109375" style="33" customWidth="1"/>
    <col min="3" max="3" width="10.421875" style="33" customWidth="1"/>
    <col min="4" max="4" width="15.28125" style="33" customWidth="1"/>
    <col min="5" max="5" width="10.7109375" style="33" customWidth="1"/>
    <col min="6" max="6" width="14.140625" style="33" customWidth="1"/>
    <col min="7" max="7" width="13.421875" style="33" customWidth="1"/>
    <col min="8" max="8" width="12.00390625" style="33" customWidth="1"/>
    <col min="9" max="9" width="11.8515625" style="33" customWidth="1"/>
    <col min="10" max="10" width="9.140625" style="33" customWidth="1"/>
    <col min="11" max="11" width="10.57421875" style="0" customWidth="1"/>
    <col min="12" max="12" width="1.421875" style="0" customWidth="1"/>
    <col min="13" max="13" width="1.57421875" style="0" customWidth="1"/>
    <col min="14" max="14" width="9.00390625" style="0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4" ht="18">
      <c r="A2" s="113"/>
      <c r="B2" s="112"/>
      <c r="C2" s="112"/>
      <c r="D2" s="112"/>
      <c r="E2" s="112"/>
      <c r="F2" s="112"/>
      <c r="G2" s="112"/>
      <c r="H2" s="114" t="s">
        <v>140</v>
      </c>
      <c r="I2" s="114"/>
      <c r="J2" s="114"/>
      <c r="K2" s="114"/>
      <c r="L2" s="114"/>
      <c r="M2" s="114"/>
      <c r="N2" s="114"/>
    </row>
    <row r="3" spans="1:14" ht="17.25" customHeight="1">
      <c r="A3" s="113"/>
      <c r="B3" s="112"/>
      <c r="C3" s="112"/>
      <c r="D3" s="112"/>
      <c r="E3" s="112"/>
      <c r="F3" s="112"/>
      <c r="G3" s="112"/>
      <c r="H3" s="36" t="s">
        <v>139</v>
      </c>
      <c r="I3" s="36"/>
      <c r="J3" s="36"/>
      <c r="K3" s="36"/>
      <c r="L3" s="36"/>
      <c r="M3" s="36"/>
      <c r="N3" s="36"/>
    </row>
    <row r="4" spans="1:14" ht="18">
      <c r="A4" s="113"/>
      <c r="B4" s="112"/>
      <c r="C4" s="112"/>
      <c r="D4" s="112"/>
      <c r="E4" s="112"/>
      <c r="F4" s="112"/>
      <c r="G4" s="112"/>
      <c r="H4" s="110" t="s">
        <v>2</v>
      </c>
      <c r="I4" s="110"/>
      <c r="J4" s="110"/>
      <c r="K4" s="110"/>
      <c r="L4" s="110"/>
      <c r="M4" s="110"/>
      <c r="N4" s="110"/>
    </row>
    <row r="5" spans="1:14" ht="18">
      <c r="A5" s="111"/>
      <c r="B5" s="111"/>
      <c r="C5" s="111"/>
      <c r="D5" s="111"/>
      <c r="E5" s="111"/>
      <c r="F5" s="111"/>
      <c r="G5" s="111"/>
      <c r="H5" s="110" t="s">
        <v>138</v>
      </c>
      <c r="I5" s="110"/>
      <c r="J5" s="110"/>
      <c r="K5" s="110"/>
      <c r="L5" s="110"/>
      <c r="M5" s="110"/>
      <c r="N5" s="110"/>
    </row>
    <row r="6" spans="1:14" s="100" customFormat="1" ht="20.25" customHeight="1">
      <c r="A6" s="109"/>
      <c r="B6" s="109"/>
      <c r="C6" s="109"/>
      <c r="D6" s="109"/>
      <c r="E6" s="109"/>
      <c r="F6" s="109"/>
      <c r="G6" s="108" t="s">
        <v>137</v>
      </c>
      <c r="H6" s="33"/>
      <c r="I6" s="107"/>
      <c r="J6" s="106"/>
      <c r="K6"/>
      <c r="L6"/>
      <c r="M6"/>
      <c r="N6"/>
    </row>
    <row r="7" spans="1:14" s="100" customFormat="1" ht="86.25" customHeight="1">
      <c r="A7" s="104" t="s">
        <v>5</v>
      </c>
      <c r="B7" s="104" t="s">
        <v>102</v>
      </c>
      <c r="C7" s="104" t="s">
        <v>101</v>
      </c>
      <c r="D7" s="104" t="s">
        <v>8</v>
      </c>
      <c r="E7" s="104"/>
      <c r="F7" s="104"/>
      <c r="G7" s="104" t="s">
        <v>136</v>
      </c>
      <c r="H7" s="104" t="s">
        <v>11</v>
      </c>
      <c r="I7" s="104"/>
      <c r="J7" s="104" t="s">
        <v>135</v>
      </c>
      <c r="K7" s="105" t="s">
        <v>134</v>
      </c>
      <c r="L7" s="104" t="s">
        <v>133</v>
      </c>
      <c r="M7" s="104" t="s">
        <v>132</v>
      </c>
      <c r="N7" s="104" t="s">
        <v>131</v>
      </c>
    </row>
    <row r="8" spans="1:14" s="100" customFormat="1" ht="45.75" customHeight="1">
      <c r="A8" s="104"/>
      <c r="B8" s="104"/>
      <c r="C8" s="104"/>
      <c r="D8" s="104"/>
      <c r="E8" s="104"/>
      <c r="F8" s="104"/>
      <c r="G8" s="104"/>
      <c r="H8" s="103" t="s">
        <v>130</v>
      </c>
      <c r="I8" s="102" t="s">
        <v>129</v>
      </c>
      <c r="J8" s="104"/>
      <c r="K8" s="105"/>
      <c r="L8" s="104"/>
      <c r="M8" s="104"/>
      <c r="N8" s="104"/>
    </row>
    <row r="9" spans="1:14" s="100" customFormat="1" ht="16.5" customHeight="1">
      <c r="A9" s="102"/>
      <c r="B9" s="102"/>
      <c r="C9" s="102"/>
      <c r="D9" s="102" t="s">
        <v>15</v>
      </c>
      <c r="E9" s="102" t="s">
        <v>16</v>
      </c>
      <c r="F9" s="102" t="s">
        <v>128</v>
      </c>
      <c r="G9" s="102"/>
      <c r="H9" s="103"/>
      <c r="I9" s="102"/>
      <c r="J9" s="102"/>
      <c r="K9" s="103"/>
      <c r="L9" s="102"/>
      <c r="M9" s="102"/>
      <c r="N9" s="102"/>
    </row>
    <row r="10" spans="1:14" s="100" customFormat="1" ht="15.75" customHeight="1">
      <c r="A10" s="101"/>
      <c r="B10" s="101"/>
      <c r="C10" s="101"/>
      <c r="D10" s="101">
        <v>1</v>
      </c>
      <c r="E10" s="101">
        <v>2</v>
      </c>
      <c r="F10" s="101">
        <v>3</v>
      </c>
      <c r="G10" s="101">
        <v>4</v>
      </c>
      <c r="H10" s="101">
        <v>5</v>
      </c>
      <c r="I10" s="101">
        <v>6</v>
      </c>
      <c r="J10" s="101">
        <v>7</v>
      </c>
      <c r="K10" s="101">
        <v>8</v>
      </c>
      <c r="L10" s="101"/>
      <c r="M10" s="101"/>
      <c r="N10" s="101">
        <v>9</v>
      </c>
    </row>
    <row r="11" spans="1:14" s="100" customFormat="1" ht="38.25" customHeight="1">
      <c r="A11" s="93">
        <v>500</v>
      </c>
      <c r="B11" s="93"/>
      <c r="C11" s="92" t="s">
        <v>95</v>
      </c>
      <c r="D11" s="91">
        <v>49000</v>
      </c>
      <c r="E11" s="91">
        <v>10000</v>
      </c>
      <c r="F11" s="91">
        <v>59000</v>
      </c>
      <c r="G11" s="99">
        <v>59000</v>
      </c>
      <c r="H11" s="99">
        <v>57530</v>
      </c>
      <c r="I11" s="99">
        <v>1470</v>
      </c>
      <c r="J11" s="86" t="s">
        <v>61</v>
      </c>
      <c r="K11" s="86" t="s">
        <v>61</v>
      </c>
      <c r="L11" s="86"/>
      <c r="M11" s="86"/>
      <c r="N11" s="86" t="s">
        <v>61</v>
      </c>
    </row>
    <row r="12" spans="1:14" s="100" customFormat="1" ht="29.25" customHeight="1">
      <c r="A12" s="89"/>
      <c r="B12" s="89">
        <v>50095</v>
      </c>
      <c r="C12" s="88" t="s">
        <v>62</v>
      </c>
      <c r="D12" s="86">
        <v>49000</v>
      </c>
      <c r="E12" s="95">
        <v>10000</v>
      </c>
      <c r="F12" s="95">
        <v>59000</v>
      </c>
      <c r="G12" s="86">
        <v>10000</v>
      </c>
      <c r="H12" s="86">
        <v>10000</v>
      </c>
      <c r="I12" s="86" t="s">
        <v>61</v>
      </c>
      <c r="J12" s="86"/>
      <c r="K12" s="86"/>
      <c r="L12" s="86"/>
      <c r="M12" s="86"/>
      <c r="N12" s="86"/>
    </row>
    <row r="13" spans="1:14" s="100" customFormat="1" ht="37.5" customHeight="1">
      <c r="A13" s="93">
        <v>600</v>
      </c>
      <c r="B13" s="93"/>
      <c r="C13" s="92" t="s">
        <v>94</v>
      </c>
      <c r="D13" s="91">
        <v>548827</v>
      </c>
      <c r="E13" s="91">
        <v>28000</v>
      </c>
      <c r="F13" s="91">
        <v>576827</v>
      </c>
      <c r="G13" s="99">
        <v>576827</v>
      </c>
      <c r="H13" s="99">
        <v>159171</v>
      </c>
      <c r="I13" s="99">
        <v>417656</v>
      </c>
      <c r="J13" s="86" t="s">
        <v>61</v>
      </c>
      <c r="K13" s="86" t="s">
        <v>61</v>
      </c>
      <c r="L13" s="86"/>
      <c r="M13" s="86"/>
      <c r="N13" s="86" t="s">
        <v>61</v>
      </c>
    </row>
    <row r="14" spans="1:14" s="100" customFormat="1" ht="39.75" customHeight="1">
      <c r="A14" s="89"/>
      <c r="B14" s="89">
        <v>60016</v>
      </c>
      <c r="C14" s="88" t="s">
        <v>93</v>
      </c>
      <c r="D14" s="86">
        <v>547829</v>
      </c>
      <c r="E14" s="95">
        <v>28000</v>
      </c>
      <c r="F14" s="95">
        <v>575829</v>
      </c>
      <c r="G14" s="86">
        <v>28000</v>
      </c>
      <c r="H14" s="86">
        <v>8000</v>
      </c>
      <c r="I14" s="86">
        <v>20000</v>
      </c>
      <c r="J14" s="86"/>
      <c r="K14" s="86"/>
      <c r="L14" s="86"/>
      <c r="M14" s="86"/>
      <c r="N14" s="86"/>
    </row>
    <row r="15" spans="1:14" s="100" customFormat="1" ht="40.5" customHeight="1">
      <c r="A15" s="93">
        <v>700</v>
      </c>
      <c r="B15" s="93"/>
      <c r="C15" s="92" t="s">
        <v>91</v>
      </c>
      <c r="D15" s="91">
        <v>212121</v>
      </c>
      <c r="E15" s="91">
        <v>4500</v>
      </c>
      <c r="F15" s="91">
        <v>216621</v>
      </c>
      <c r="G15" s="99">
        <v>196621</v>
      </c>
      <c r="H15" s="99"/>
      <c r="I15" s="99">
        <v>196621</v>
      </c>
      <c r="J15" s="99">
        <v>20000</v>
      </c>
      <c r="K15" s="99"/>
      <c r="L15" s="99"/>
      <c r="M15" s="99"/>
      <c r="N15" s="99"/>
    </row>
    <row r="16" spans="1:14" s="100" customFormat="1" ht="56.25" customHeight="1">
      <c r="A16" s="89"/>
      <c r="B16" s="89">
        <v>70005</v>
      </c>
      <c r="C16" s="88" t="s">
        <v>90</v>
      </c>
      <c r="D16" s="95">
        <v>192121</v>
      </c>
      <c r="E16" s="95">
        <v>4500</v>
      </c>
      <c r="F16" s="95">
        <v>196621</v>
      </c>
      <c r="G16" s="86">
        <v>4500</v>
      </c>
      <c r="H16" s="86"/>
      <c r="I16" s="86">
        <v>4500</v>
      </c>
      <c r="J16" s="86"/>
      <c r="K16" s="86"/>
      <c r="L16" s="86"/>
      <c r="M16" s="86"/>
      <c r="N16" s="86"/>
    </row>
    <row r="17" spans="1:14" s="100" customFormat="1" ht="34.5" customHeight="1">
      <c r="A17" s="93">
        <v>750</v>
      </c>
      <c r="B17" s="93"/>
      <c r="C17" s="92" t="s">
        <v>89</v>
      </c>
      <c r="D17" s="91">
        <v>2401152</v>
      </c>
      <c r="E17" s="91" t="s">
        <v>127</v>
      </c>
      <c r="F17" s="91">
        <v>2457538</v>
      </c>
      <c r="G17" s="99">
        <v>2306449</v>
      </c>
      <c r="H17" s="99">
        <v>1879035</v>
      </c>
      <c r="I17" s="99">
        <v>427414</v>
      </c>
      <c r="J17" s="99"/>
      <c r="K17" s="99">
        <v>151089</v>
      </c>
      <c r="L17" s="99"/>
      <c r="M17" s="99"/>
      <c r="N17" s="99"/>
    </row>
    <row r="18" spans="1:14" s="100" customFormat="1" ht="22.5" customHeight="1">
      <c r="A18" s="93"/>
      <c r="B18" s="89">
        <v>75022</v>
      </c>
      <c r="C18" s="88" t="s">
        <v>87</v>
      </c>
      <c r="D18" s="95">
        <v>153719</v>
      </c>
      <c r="E18" s="95">
        <v>2000</v>
      </c>
      <c r="F18" s="95">
        <v>155719</v>
      </c>
      <c r="G18" s="86">
        <v>2000</v>
      </c>
      <c r="H18" s="86"/>
      <c r="I18" s="86">
        <v>2000</v>
      </c>
      <c r="J18" s="86"/>
      <c r="K18" s="86"/>
      <c r="L18" s="86"/>
      <c r="M18" s="86"/>
      <c r="N18" s="86"/>
    </row>
    <row r="19" spans="1:14" s="100" customFormat="1" ht="28.5" customHeight="1">
      <c r="A19" s="93"/>
      <c r="B19" s="89">
        <v>75023</v>
      </c>
      <c r="C19" s="88" t="s">
        <v>86</v>
      </c>
      <c r="D19" s="95">
        <v>2129537</v>
      </c>
      <c r="E19" s="95" t="s">
        <v>126</v>
      </c>
      <c r="F19" s="95">
        <v>2186923</v>
      </c>
      <c r="G19" s="95" t="s">
        <v>126</v>
      </c>
      <c r="H19" s="86" t="s">
        <v>125</v>
      </c>
      <c r="I19" s="86">
        <v>24803</v>
      </c>
      <c r="J19" s="86"/>
      <c r="K19" s="86"/>
      <c r="L19" s="86"/>
      <c r="M19" s="86"/>
      <c r="N19" s="86"/>
    </row>
    <row r="20" spans="1:14" s="100" customFormat="1" ht="72" customHeight="1">
      <c r="A20" s="89"/>
      <c r="B20" s="89">
        <v>75075</v>
      </c>
      <c r="C20" s="88" t="s">
        <v>84</v>
      </c>
      <c r="D20" s="95">
        <v>33553</v>
      </c>
      <c r="E20" s="95">
        <v>-3000</v>
      </c>
      <c r="F20" s="95">
        <v>30553</v>
      </c>
      <c r="G20" s="86">
        <v>-3000</v>
      </c>
      <c r="H20" s="86"/>
      <c r="I20" s="86">
        <v>-3000</v>
      </c>
      <c r="J20" s="86"/>
      <c r="K20" s="86"/>
      <c r="L20" s="99"/>
      <c r="M20" s="99"/>
      <c r="N20" s="99"/>
    </row>
    <row r="21" spans="1:14" s="94" customFormat="1" ht="70.5" customHeight="1">
      <c r="A21" s="93">
        <v>754</v>
      </c>
      <c r="B21" s="93"/>
      <c r="C21" s="92" t="s">
        <v>83</v>
      </c>
      <c r="D21" s="91">
        <v>159899</v>
      </c>
      <c r="E21" s="91">
        <v>6000</v>
      </c>
      <c r="F21" s="91">
        <v>165899</v>
      </c>
      <c r="G21" s="99">
        <v>151652</v>
      </c>
      <c r="H21" s="99">
        <v>49024</v>
      </c>
      <c r="I21" s="99">
        <v>102628</v>
      </c>
      <c r="J21" s="99">
        <v>2500</v>
      </c>
      <c r="K21" s="99">
        <v>11747</v>
      </c>
      <c r="L21" s="99"/>
      <c r="M21" s="99"/>
      <c r="N21" s="99"/>
    </row>
    <row r="22" spans="1:14" s="94" customFormat="1" ht="35.25" customHeight="1">
      <c r="A22" s="89"/>
      <c r="B22" s="89">
        <v>75412</v>
      </c>
      <c r="C22" s="88" t="s">
        <v>82</v>
      </c>
      <c r="D22" s="95">
        <v>143399</v>
      </c>
      <c r="E22" s="95">
        <v>6000</v>
      </c>
      <c r="F22" s="95">
        <v>149399</v>
      </c>
      <c r="G22" s="85">
        <v>6000</v>
      </c>
      <c r="H22" s="85"/>
      <c r="I22" s="85">
        <v>6000</v>
      </c>
      <c r="J22" s="85"/>
      <c r="K22" s="85"/>
      <c r="L22" s="85"/>
      <c r="M22" s="85"/>
      <c r="N22" s="85"/>
    </row>
    <row r="23" spans="1:14" s="94" customFormat="1" ht="24.75" customHeight="1">
      <c r="A23" s="93">
        <v>801</v>
      </c>
      <c r="B23" s="93"/>
      <c r="C23" s="92" t="s">
        <v>81</v>
      </c>
      <c r="D23" s="91">
        <v>8902974</v>
      </c>
      <c r="E23" s="91" t="s">
        <v>124</v>
      </c>
      <c r="F23" s="91">
        <v>9026355</v>
      </c>
      <c r="G23" s="90">
        <v>8565321</v>
      </c>
      <c r="H23" s="90">
        <v>6723975</v>
      </c>
      <c r="I23" s="90">
        <v>1841346</v>
      </c>
      <c r="J23" s="90">
        <v>4229</v>
      </c>
      <c r="K23" s="90">
        <v>456805</v>
      </c>
      <c r="L23" s="90"/>
      <c r="M23" s="90"/>
      <c r="N23" s="90"/>
    </row>
    <row r="24" spans="1:14" s="94" customFormat="1" ht="56.25" customHeight="1">
      <c r="A24" s="89"/>
      <c r="B24" s="89">
        <v>80101</v>
      </c>
      <c r="C24" s="88" t="s">
        <v>79</v>
      </c>
      <c r="D24" s="95">
        <v>4612186</v>
      </c>
      <c r="E24" s="95" t="s">
        <v>123</v>
      </c>
      <c r="F24" s="95">
        <v>4667792</v>
      </c>
      <c r="G24" s="95" t="s">
        <v>122</v>
      </c>
      <c r="H24" s="86" t="s">
        <v>121</v>
      </c>
      <c r="I24" s="85">
        <v>60000</v>
      </c>
      <c r="J24" s="85"/>
      <c r="K24" s="86" t="s">
        <v>120</v>
      </c>
      <c r="L24" s="85"/>
      <c r="M24" s="85"/>
      <c r="N24" s="85"/>
    </row>
    <row r="25" spans="1:14" s="94" customFormat="1" ht="54" customHeight="1">
      <c r="A25" s="89"/>
      <c r="B25" s="89">
        <v>80103</v>
      </c>
      <c r="C25" s="88" t="s">
        <v>77</v>
      </c>
      <c r="D25" s="95">
        <v>125990</v>
      </c>
      <c r="E25" s="95" t="s">
        <v>119</v>
      </c>
      <c r="F25" s="95">
        <v>98693</v>
      </c>
      <c r="G25" s="95">
        <v>-28797</v>
      </c>
      <c r="H25" s="95">
        <v>-28797</v>
      </c>
      <c r="I25" s="98"/>
      <c r="J25" s="85"/>
      <c r="K25" s="85">
        <v>1500</v>
      </c>
      <c r="L25" s="85"/>
      <c r="M25" s="85"/>
      <c r="N25" s="85"/>
    </row>
    <row r="26" spans="1:14" s="94" customFormat="1" ht="30" customHeight="1">
      <c r="A26" s="89"/>
      <c r="B26" s="89">
        <v>80104</v>
      </c>
      <c r="C26" s="88" t="s">
        <v>75</v>
      </c>
      <c r="D26" s="95">
        <v>1001854</v>
      </c>
      <c r="E26" s="95" t="s">
        <v>118</v>
      </c>
      <c r="F26" s="95">
        <v>1004541</v>
      </c>
      <c r="G26" s="95" t="s">
        <v>117</v>
      </c>
      <c r="H26" s="95" t="s">
        <v>117</v>
      </c>
      <c r="I26" s="98"/>
      <c r="J26" s="85"/>
      <c r="K26" s="86" t="s">
        <v>116</v>
      </c>
      <c r="L26" s="85"/>
      <c r="M26" s="85"/>
      <c r="N26" s="85"/>
    </row>
    <row r="27" spans="1:14" s="94" customFormat="1" ht="28.5" customHeight="1">
      <c r="A27" s="89"/>
      <c r="B27" s="89">
        <v>80110</v>
      </c>
      <c r="C27" s="88" t="s">
        <v>73</v>
      </c>
      <c r="D27" s="95">
        <v>2130515</v>
      </c>
      <c r="E27" s="95" t="s">
        <v>115</v>
      </c>
      <c r="F27" s="95">
        <v>2211473</v>
      </c>
      <c r="G27" s="95" t="s">
        <v>114</v>
      </c>
      <c r="H27" s="95" t="s">
        <v>114</v>
      </c>
      <c r="I27" s="98"/>
      <c r="J27" s="85"/>
      <c r="K27" s="85">
        <v>32700</v>
      </c>
      <c r="L27" s="85"/>
      <c r="M27" s="85"/>
      <c r="N27" s="85"/>
    </row>
    <row r="28" spans="1:14" s="94" customFormat="1" ht="36.75" customHeight="1">
      <c r="A28" s="89"/>
      <c r="B28" s="89">
        <v>80120</v>
      </c>
      <c r="C28" s="88" t="s">
        <v>71</v>
      </c>
      <c r="D28" s="95">
        <v>403986</v>
      </c>
      <c r="E28" s="95" t="s">
        <v>113</v>
      </c>
      <c r="F28" s="95">
        <v>407386</v>
      </c>
      <c r="G28" s="95" t="s">
        <v>112</v>
      </c>
      <c r="H28" s="95" t="s">
        <v>112</v>
      </c>
      <c r="I28" s="97"/>
      <c r="J28" s="85"/>
      <c r="K28" s="85">
        <v>5400</v>
      </c>
      <c r="L28" s="85"/>
      <c r="M28" s="85"/>
      <c r="N28" s="85"/>
    </row>
    <row r="29" spans="1:14" s="94" customFormat="1" ht="31.5" customHeight="1">
      <c r="A29" s="89"/>
      <c r="B29" s="89">
        <v>80148</v>
      </c>
      <c r="C29" s="88" t="s">
        <v>69</v>
      </c>
      <c r="D29" s="95">
        <v>276980</v>
      </c>
      <c r="E29" s="95">
        <v>8027</v>
      </c>
      <c r="F29" s="95">
        <v>285007</v>
      </c>
      <c r="G29" s="95">
        <v>8027</v>
      </c>
      <c r="H29" s="95">
        <v>8027</v>
      </c>
      <c r="I29"/>
      <c r="J29" s="85"/>
      <c r="K29" s="85"/>
      <c r="L29" s="85"/>
      <c r="M29" s="85"/>
      <c r="N29" s="85"/>
    </row>
    <row r="30" spans="1:14" s="94" customFormat="1" ht="44.25" customHeight="1">
      <c r="A30" s="93">
        <v>854</v>
      </c>
      <c r="B30" s="93"/>
      <c r="C30" s="92" t="s">
        <v>68</v>
      </c>
      <c r="D30" s="91">
        <v>367415</v>
      </c>
      <c r="E30" s="91" t="s">
        <v>111</v>
      </c>
      <c r="F30" s="91">
        <v>414917</v>
      </c>
      <c r="G30" s="90">
        <v>406537</v>
      </c>
      <c r="H30" s="90">
        <v>111832</v>
      </c>
      <c r="I30" s="90">
        <v>294705</v>
      </c>
      <c r="J30" s="90"/>
      <c r="K30" s="90">
        <v>8380</v>
      </c>
      <c r="L30" s="90"/>
      <c r="M30" s="90"/>
      <c r="N30" s="90"/>
    </row>
    <row r="31" spans="1:14" s="94" customFormat="1" ht="31.5" customHeight="1">
      <c r="A31" s="89"/>
      <c r="B31" s="89">
        <v>85401</v>
      </c>
      <c r="C31" s="88" t="s">
        <v>66</v>
      </c>
      <c r="D31" s="95">
        <v>127582</v>
      </c>
      <c r="E31" s="95">
        <v>-2498</v>
      </c>
      <c r="F31" s="95">
        <v>125084</v>
      </c>
      <c r="G31" s="85">
        <v>-2000</v>
      </c>
      <c r="H31" s="85"/>
      <c r="I31" s="85">
        <v>-2000</v>
      </c>
      <c r="J31" s="85"/>
      <c r="K31" s="85">
        <v>-498</v>
      </c>
      <c r="L31" s="85"/>
      <c r="M31" s="85"/>
      <c r="N31" s="85"/>
    </row>
    <row r="32" spans="1:14" s="94" customFormat="1" ht="45.75" customHeight="1">
      <c r="A32" s="89"/>
      <c r="B32" s="89">
        <v>85415</v>
      </c>
      <c r="C32" s="96" t="s">
        <v>65</v>
      </c>
      <c r="D32" s="95">
        <v>239833</v>
      </c>
      <c r="E32" s="95">
        <v>50000</v>
      </c>
      <c r="F32" s="95">
        <v>289833</v>
      </c>
      <c r="G32" s="85">
        <v>50000</v>
      </c>
      <c r="H32" s="85"/>
      <c r="I32" s="85">
        <v>50000</v>
      </c>
      <c r="J32" s="85"/>
      <c r="K32" s="85"/>
      <c r="L32" s="85"/>
      <c r="M32" s="85"/>
      <c r="N32" s="85"/>
    </row>
    <row r="33" spans="1:14" ht="49.5" customHeight="1">
      <c r="A33" s="93">
        <v>900</v>
      </c>
      <c r="B33" s="93"/>
      <c r="C33" s="92" t="s">
        <v>64</v>
      </c>
      <c r="D33" s="91">
        <v>1690357</v>
      </c>
      <c r="E33" s="91">
        <v>66570</v>
      </c>
      <c r="F33" s="91">
        <v>1756927</v>
      </c>
      <c r="G33" s="90">
        <v>1754129</v>
      </c>
      <c r="H33" s="90">
        <v>419450</v>
      </c>
      <c r="I33" s="90">
        <v>1334679</v>
      </c>
      <c r="J33" s="90"/>
      <c r="K33" s="90">
        <v>2798</v>
      </c>
      <c r="L33" s="90"/>
      <c r="M33" s="90"/>
      <c r="N33" s="90"/>
    </row>
    <row r="34" spans="1:14" ht="36" customHeight="1">
      <c r="A34" s="89"/>
      <c r="B34" s="89">
        <v>90095</v>
      </c>
      <c r="C34" s="88" t="s">
        <v>62</v>
      </c>
      <c r="D34" s="85">
        <v>415248</v>
      </c>
      <c r="E34" s="87">
        <v>66570</v>
      </c>
      <c r="F34" s="85">
        <v>481818</v>
      </c>
      <c r="G34" s="86">
        <v>66570</v>
      </c>
      <c r="H34" s="86">
        <v>66570</v>
      </c>
      <c r="I34" s="85"/>
      <c r="J34" s="85"/>
      <c r="K34" s="85"/>
      <c r="L34" s="85"/>
      <c r="M34" s="85"/>
      <c r="N34" s="85"/>
    </row>
    <row r="35" spans="1:14" ht="25.5">
      <c r="A35" s="84" t="s">
        <v>110</v>
      </c>
      <c r="B35" s="84"/>
      <c r="C35" s="84"/>
      <c r="D35" s="81">
        <v>20559079</v>
      </c>
      <c r="E35" s="83" t="s">
        <v>109</v>
      </c>
      <c r="F35" s="82">
        <v>20901418</v>
      </c>
      <c r="G35" s="81">
        <v>15518948</v>
      </c>
      <c r="H35" s="80">
        <v>9987139</v>
      </c>
      <c r="I35" s="80">
        <v>5531809</v>
      </c>
      <c r="J35" s="80">
        <v>376871</v>
      </c>
      <c r="K35" s="80">
        <v>4071290</v>
      </c>
      <c r="L35" s="80" t="s">
        <v>108</v>
      </c>
      <c r="M35" s="80" t="s">
        <v>108</v>
      </c>
      <c r="N35" s="80">
        <v>386049</v>
      </c>
    </row>
    <row r="36" ht="12.75">
      <c r="E36" s="79"/>
    </row>
    <row r="37" ht="12.75">
      <c r="E37" s="79"/>
    </row>
    <row r="38" ht="12.75">
      <c r="E38" s="79"/>
    </row>
    <row r="39" ht="12.75">
      <c r="E39" s="79"/>
    </row>
    <row r="40" spans="5:11" ht="12.75">
      <c r="E40" s="79"/>
      <c r="H40" s="36" t="s">
        <v>30</v>
      </c>
      <c r="I40" s="36"/>
      <c r="J40" s="36"/>
      <c r="K40" s="36"/>
    </row>
    <row r="41" spans="5:11" ht="12.75">
      <c r="E41" s="79"/>
      <c r="H41" s="36" t="s">
        <v>28</v>
      </c>
      <c r="I41" s="36"/>
      <c r="J41" s="36"/>
      <c r="K41" s="36"/>
    </row>
    <row r="42" spans="5:11" ht="12.75">
      <c r="E42" s="79"/>
      <c r="H42" s="34"/>
      <c r="I42" s="34"/>
      <c r="J42" s="34"/>
      <c r="K42" s="34"/>
    </row>
    <row r="43" spans="5:11" ht="12.75">
      <c r="E43" s="79"/>
      <c r="H43" s="36" t="s">
        <v>29</v>
      </c>
      <c r="I43" s="36"/>
      <c r="J43" s="36"/>
      <c r="K43" s="36"/>
    </row>
    <row r="44" ht="12.75">
      <c r="E44" s="79"/>
    </row>
    <row r="45" ht="12.75">
      <c r="E45" s="79"/>
    </row>
    <row r="46" ht="12.75">
      <c r="E46" s="79"/>
    </row>
    <row r="47" ht="12.75">
      <c r="E47" s="79"/>
    </row>
    <row r="48" ht="12.75">
      <c r="E48" s="79"/>
    </row>
    <row r="49" ht="12.75">
      <c r="E49" s="79"/>
    </row>
    <row r="50" ht="12.75">
      <c r="E50" s="79"/>
    </row>
    <row r="51" ht="12.75">
      <c r="E51" s="79"/>
    </row>
    <row r="52" ht="12.75">
      <c r="E52" s="79"/>
    </row>
    <row r="53" ht="12.75">
      <c r="E53" s="79"/>
    </row>
    <row r="54" ht="12.75">
      <c r="E54" s="79"/>
    </row>
    <row r="55" ht="12.75">
      <c r="E55" s="79"/>
    </row>
    <row r="56" ht="12.75">
      <c r="E56" s="79"/>
    </row>
    <row r="57" ht="12.75">
      <c r="E57" s="79"/>
    </row>
    <row r="58" ht="12.75">
      <c r="E58" s="79"/>
    </row>
    <row r="59" ht="12.75">
      <c r="E59" s="79"/>
    </row>
    <row r="60" ht="12.75">
      <c r="E60" s="79"/>
    </row>
    <row r="61" ht="12.75">
      <c r="E61" s="79"/>
    </row>
    <row r="62" ht="12.75">
      <c r="E62" s="79"/>
    </row>
    <row r="63" ht="12.75">
      <c r="E63" s="79"/>
    </row>
    <row r="64" ht="12.75">
      <c r="E64" s="79"/>
    </row>
    <row r="65" ht="12.75">
      <c r="E65" s="79"/>
    </row>
    <row r="66" ht="12.75">
      <c r="E66" s="79"/>
    </row>
    <row r="67" ht="12.75">
      <c r="E67" s="79"/>
    </row>
    <row r="68" ht="12.75">
      <c r="E68" s="79"/>
    </row>
    <row r="69" ht="12.75">
      <c r="E69" s="79"/>
    </row>
  </sheetData>
  <sheetProtection selectLockedCells="1" selectUnlockedCells="1"/>
  <mergeCells count="19">
    <mergeCell ref="D7:F8"/>
    <mergeCell ref="G7:G8"/>
    <mergeCell ref="H7:I7"/>
    <mergeCell ref="M7:M8"/>
    <mergeCell ref="N7:N8"/>
    <mergeCell ref="A35:C35"/>
    <mergeCell ref="H2:N2"/>
    <mergeCell ref="H3:N3"/>
    <mergeCell ref="H4:N4"/>
    <mergeCell ref="H5:N5"/>
    <mergeCell ref="A7:A8"/>
    <mergeCell ref="B7:B8"/>
    <mergeCell ref="C7:C8"/>
    <mergeCell ref="H40:K40"/>
    <mergeCell ref="H41:K41"/>
    <mergeCell ref="H43:K43"/>
    <mergeCell ref="J7:J8"/>
    <mergeCell ref="K7:K8"/>
    <mergeCell ref="L7:L8"/>
  </mergeCells>
  <printOptions/>
  <pageMargins left="0.32708333333333334" right="0.17430555555555555" top="0.3798611111111111" bottom="0.162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F3" sqref="F3:K3"/>
    </sheetView>
  </sheetViews>
  <sheetFormatPr defaultColWidth="9.140625" defaultRowHeight="12.75"/>
  <cols>
    <col min="1" max="1" width="4.57421875" style="33" customWidth="1"/>
    <col min="2" max="2" width="6.00390625" style="33" customWidth="1"/>
    <col min="3" max="3" width="23.421875" style="33" customWidth="1"/>
    <col min="4" max="4" width="13.28125" style="33" customWidth="1"/>
    <col min="5" max="5" width="15.28125" style="33" customWidth="1"/>
    <col min="6" max="6" width="14.00390625" style="33" customWidth="1"/>
    <col min="7" max="7" width="12.57421875" style="33" customWidth="1"/>
    <col min="8" max="8" width="9.28125" style="33" customWidth="1"/>
    <col min="9" max="9" width="5.7109375" style="33" customWidth="1"/>
    <col min="11" max="11" width="11.7109375" style="0" customWidth="1"/>
  </cols>
  <sheetData>
    <row r="1" spans="6:11" ht="12.75">
      <c r="F1" s="125" t="s">
        <v>155</v>
      </c>
      <c r="G1" s="125"/>
      <c r="H1" s="125"/>
      <c r="I1" s="125"/>
      <c r="J1" s="125"/>
      <c r="K1" s="125"/>
    </row>
    <row r="2" spans="6:11" ht="12.75">
      <c r="F2" s="125" t="s">
        <v>154</v>
      </c>
      <c r="G2" s="125"/>
      <c r="H2" s="125"/>
      <c r="I2" s="125"/>
      <c r="J2" s="125"/>
      <c r="K2" s="125"/>
    </row>
    <row r="3" spans="6:11" ht="12.75">
      <c r="F3" s="125" t="s">
        <v>153</v>
      </c>
      <c r="G3" s="125"/>
      <c r="H3" s="125"/>
      <c r="I3" s="125"/>
      <c r="J3" s="125"/>
      <c r="K3" s="125"/>
    </row>
    <row r="4" spans="6:13" ht="12.75">
      <c r="F4" s="110" t="s">
        <v>138</v>
      </c>
      <c r="G4" s="110"/>
      <c r="H4" s="110"/>
      <c r="I4" s="110"/>
      <c r="J4" s="110"/>
      <c r="K4" s="110"/>
      <c r="L4" s="33"/>
      <c r="M4" s="33"/>
    </row>
    <row r="5" spans="8:11" ht="7.5" customHeight="1">
      <c r="H5" s="109"/>
      <c r="I5" s="109"/>
      <c r="J5" s="109"/>
      <c r="K5" s="109"/>
    </row>
    <row r="6" spans="1:11" ht="18">
      <c r="A6" s="111"/>
      <c r="B6" s="111"/>
      <c r="C6" s="124" t="s">
        <v>152</v>
      </c>
      <c r="D6" s="124"/>
      <c r="E6" s="124"/>
      <c r="F6" s="124"/>
      <c r="G6" s="124"/>
      <c r="H6" s="124"/>
      <c r="I6" s="124"/>
      <c r="J6" s="124"/>
      <c r="K6" s="124"/>
    </row>
    <row r="7" spans="1:11" s="100" customFormat="1" ht="20.25" customHeight="1">
      <c r="A7" s="104" t="s">
        <v>5</v>
      </c>
      <c r="B7" s="104" t="s">
        <v>102</v>
      </c>
      <c r="C7" s="104" t="s">
        <v>101</v>
      </c>
      <c r="D7" s="104" t="s">
        <v>8</v>
      </c>
      <c r="E7" s="104"/>
      <c r="F7" s="104"/>
      <c r="G7" s="104" t="s">
        <v>151</v>
      </c>
      <c r="H7" s="102" t="s">
        <v>150</v>
      </c>
      <c r="I7" s="104" t="s">
        <v>149</v>
      </c>
      <c r="J7" s="105" t="s">
        <v>148</v>
      </c>
      <c r="K7" s="104" t="s">
        <v>147</v>
      </c>
    </row>
    <row r="8" spans="1:11" s="100" customFormat="1" ht="134.25" customHeight="1">
      <c r="A8" s="104"/>
      <c r="B8" s="104"/>
      <c r="C8" s="104"/>
      <c r="D8" s="104"/>
      <c r="E8" s="104"/>
      <c r="F8" s="104"/>
      <c r="G8" s="104"/>
      <c r="H8" s="103" t="s">
        <v>146</v>
      </c>
      <c r="I8" s="104"/>
      <c r="J8" s="104"/>
      <c r="K8" s="104"/>
    </row>
    <row r="9" spans="1:11" s="100" customFormat="1" ht="6" customHeight="1">
      <c r="A9" s="123">
        <v>1</v>
      </c>
      <c r="B9" s="101">
        <v>2</v>
      </c>
      <c r="C9" s="101">
        <v>3</v>
      </c>
      <c r="D9" s="101">
        <v>4</v>
      </c>
      <c r="E9" s="101"/>
      <c r="F9" s="101"/>
      <c r="G9" s="101">
        <v>5</v>
      </c>
      <c r="H9" s="101">
        <v>6</v>
      </c>
      <c r="I9" s="101">
        <v>7</v>
      </c>
      <c r="J9" s="101">
        <v>8</v>
      </c>
      <c r="K9" s="101">
        <v>9</v>
      </c>
    </row>
    <row r="10" spans="1:11" s="100" customFormat="1" ht="18" customHeight="1">
      <c r="A10" s="101"/>
      <c r="B10" s="101"/>
      <c r="C10" s="101"/>
      <c r="D10" s="122" t="s">
        <v>145</v>
      </c>
      <c r="E10" s="122" t="s">
        <v>16</v>
      </c>
      <c r="F10" s="122" t="s">
        <v>17</v>
      </c>
      <c r="G10" s="101"/>
      <c r="H10" s="101"/>
      <c r="I10" s="101"/>
      <c r="J10" s="101"/>
      <c r="K10" s="101"/>
    </row>
    <row r="11" spans="1:11" s="100" customFormat="1" ht="21.75" customHeight="1">
      <c r="A11" s="69" t="s">
        <v>99</v>
      </c>
      <c r="B11" s="101"/>
      <c r="C11" s="63" t="s">
        <v>98</v>
      </c>
      <c r="D11" s="119">
        <v>28500</v>
      </c>
      <c r="E11" s="119">
        <v>1200</v>
      </c>
      <c r="F11" s="119">
        <v>29700</v>
      </c>
      <c r="G11" s="119">
        <v>29700</v>
      </c>
      <c r="H11" s="101"/>
      <c r="I11" s="101"/>
      <c r="J11" s="101"/>
      <c r="K11" s="101"/>
    </row>
    <row r="12" spans="1:11" s="100" customFormat="1" ht="38.25" customHeight="1">
      <c r="A12" s="101"/>
      <c r="B12" s="59" t="s">
        <v>97</v>
      </c>
      <c r="C12" s="59" t="s">
        <v>96</v>
      </c>
      <c r="D12" s="117">
        <v>22500</v>
      </c>
      <c r="E12" s="117">
        <v>1200</v>
      </c>
      <c r="F12" s="117">
        <v>23700</v>
      </c>
      <c r="G12" s="117">
        <v>1200</v>
      </c>
      <c r="H12" s="101"/>
      <c r="I12" s="101"/>
      <c r="J12" s="101"/>
      <c r="K12" s="101"/>
    </row>
    <row r="13" spans="1:11" s="100" customFormat="1" ht="20.25" customHeight="1">
      <c r="A13" s="69">
        <v>600</v>
      </c>
      <c r="B13" s="63"/>
      <c r="C13" s="63" t="s">
        <v>94</v>
      </c>
      <c r="D13" s="119">
        <v>3598627</v>
      </c>
      <c r="E13" s="119">
        <v>-332639</v>
      </c>
      <c r="F13" s="119">
        <v>3265988</v>
      </c>
      <c r="G13" s="119">
        <v>3265988</v>
      </c>
      <c r="H13" s="119"/>
      <c r="I13" s="59"/>
      <c r="J13" s="59"/>
      <c r="K13" s="59"/>
    </row>
    <row r="14" spans="1:11" s="100" customFormat="1" ht="21.75" customHeight="1">
      <c r="A14" s="67"/>
      <c r="B14" s="59">
        <v>60016</v>
      </c>
      <c r="C14" s="59" t="s">
        <v>144</v>
      </c>
      <c r="D14" s="117">
        <v>3598627</v>
      </c>
      <c r="E14" s="117">
        <v>-332639</v>
      </c>
      <c r="F14" s="117">
        <v>3265988</v>
      </c>
      <c r="G14" s="117">
        <v>-332639</v>
      </c>
      <c r="H14" s="117"/>
      <c r="I14" s="59"/>
      <c r="J14" s="59"/>
      <c r="K14" s="59"/>
    </row>
    <row r="15" spans="1:11" s="100" customFormat="1" ht="30" customHeight="1">
      <c r="A15" s="121">
        <v>900</v>
      </c>
      <c r="B15" s="59"/>
      <c r="C15" s="63" t="s">
        <v>64</v>
      </c>
      <c r="D15" s="119">
        <v>19000</v>
      </c>
      <c r="E15" s="119">
        <v>5100</v>
      </c>
      <c r="F15" s="119">
        <v>24100</v>
      </c>
      <c r="G15" s="119">
        <v>24100</v>
      </c>
      <c r="H15" s="120"/>
      <c r="I15" s="120"/>
      <c r="J15" s="120"/>
      <c r="K15" s="119"/>
    </row>
    <row r="16" spans="1:11" s="100" customFormat="1" ht="30.75" customHeight="1">
      <c r="A16" s="118"/>
      <c r="B16" s="59">
        <v>90015</v>
      </c>
      <c r="C16" s="59" t="s">
        <v>63</v>
      </c>
      <c r="D16" s="117">
        <v>19000</v>
      </c>
      <c r="E16" s="117">
        <v>5100</v>
      </c>
      <c r="F16" s="117">
        <v>24100</v>
      </c>
      <c r="G16" s="117">
        <v>5100</v>
      </c>
      <c r="H16" s="59"/>
      <c r="I16" s="59"/>
      <c r="J16" s="59"/>
      <c r="K16" s="117"/>
    </row>
    <row r="17" spans="1:11" s="94" customFormat="1" ht="36.75" customHeight="1">
      <c r="A17" s="116" t="s">
        <v>143</v>
      </c>
      <c r="B17" s="116"/>
      <c r="C17" s="116"/>
      <c r="D17" s="115">
        <v>5964877</v>
      </c>
      <c r="E17" s="115" t="s">
        <v>142</v>
      </c>
      <c r="F17" s="115">
        <v>5638538</v>
      </c>
      <c r="G17" s="115">
        <v>4559847</v>
      </c>
      <c r="H17" s="115">
        <v>35000</v>
      </c>
      <c r="I17" s="115">
        <v>0</v>
      </c>
      <c r="J17" s="115">
        <v>0</v>
      </c>
      <c r="K17" s="115">
        <v>1078691</v>
      </c>
    </row>
    <row r="18" ht="7.5" customHeight="1"/>
    <row r="19" spans="9:11" ht="12.75">
      <c r="I19" s="36" t="s">
        <v>27</v>
      </c>
      <c r="J19" s="36"/>
      <c r="K19" s="36"/>
    </row>
    <row r="20" spans="9:11" ht="12.75">
      <c r="I20" s="36" t="s">
        <v>28</v>
      </c>
      <c r="J20" s="36"/>
      <c r="K20" s="36"/>
    </row>
    <row r="21" ht="7.5" customHeight="1">
      <c r="I21"/>
    </row>
    <row r="22" spans="9:11" ht="12.75">
      <c r="I22" s="36" t="s">
        <v>141</v>
      </c>
      <c r="J22" s="36"/>
      <c r="K22" s="36"/>
    </row>
  </sheetData>
  <sheetProtection selectLockedCells="1" selectUnlockedCells="1"/>
  <mergeCells count="17">
    <mergeCell ref="F1:K1"/>
    <mergeCell ref="F2:K2"/>
    <mergeCell ref="F3:K3"/>
    <mergeCell ref="F4:K4"/>
    <mergeCell ref="C6:K6"/>
    <mergeCell ref="A7:A8"/>
    <mergeCell ref="B7:B8"/>
    <mergeCell ref="C7:C8"/>
    <mergeCell ref="D7:F8"/>
    <mergeCell ref="G7:G8"/>
    <mergeCell ref="I22:K22"/>
    <mergeCell ref="I7:I8"/>
    <mergeCell ref="J7:J8"/>
    <mergeCell ref="K7:K8"/>
    <mergeCell ref="A17:C17"/>
    <mergeCell ref="I19:K19"/>
    <mergeCell ref="I20:K20"/>
  </mergeCells>
  <printOptions/>
  <pageMargins left="0.32708333333333334" right="0.17430555555555555" top="0.9840277777777777" bottom="0.147916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3.28125" style="33" customWidth="1"/>
    <col min="2" max="2" width="30.421875" style="33" customWidth="1"/>
    <col min="3" max="3" width="5.8515625" style="33" customWidth="1"/>
    <col min="4" max="4" width="12.421875" style="33" customWidth="1"/>
    <col min="5" max="5" width="11.140625" style="33" customWidth="1"/>
    <col min="6" max="6" width="10.28125" style="33" customWidth="1"/>
    <col min="7" max="16384" width="9.140625" style="33" customWidth="1"/>
  </cols>
  <sheetData>
    <row r="1" spans="2:4" ht="15.75" customHeight="1">
      <c r="B1" s="167" t="s">
        <v>213</v>
      </c>
      <c r="C1" s="167"/>
      <c r="D1" s="167"/>
    </row>
    <row r="2" spans="2:4" ht="10.5" customHeight="1">
      <c r="B2" s="166" t="s">
        <v>212</v>
      </c>
      <c r="C2" s="166"/>
      <c r="D2" s="166"/>
    </row>
    <row r="3" spans="2:4" ht="12.75">
      <c r="B3" s="166" t="s">
        <v>211</v>
      </c>
      <c r="C3" s="166"/>
      <c r="D3" s="166"/>
    </row>
    <row r="4" spans="2:4" ht="12.75">
      <c r="B4" s="166" t="s">
        <v>3</v>
      </c>
      <c r="C4" s="166"/>
      <c r="D4" s="166"/>
    </row>
    <row r="5" spans="2:4" ht="7.5" customHeight="1">
      <c r="B5" s="165"/>
      <c r="C5" s="165"/>
      <c r="D5" s="165"/>
    </row>
    <row r="6" spans="1:5" ht="15" customHeight="1">
      <c r="A6" s="164"/>
      <c r="B6" s="163" t="s">
        <v>210</v>
      </c>
      <c r="C6" s="163"/>
      <c r="D6" s="163"/>
      <c r="E6" s="163"/>
    </row>
    <row r="7" spans="1:5" ht="13.5" customHeight="1">
      <c r="A7" s="162" t="s">
        <v>209</v>
      </c>
      <c r="B7" s="162"/>
      <c r="C7" s="162"/>
      <c r="D7" s="162"/>
      <c r="E7" s="162"/>
    </row>
    <row r="8" spans="1:5" ht="14.25" customHeight="1" thickBot="1">
      <c r="A8" s="161" t="s">
        <v>208</v>
      </c>
      <c r="B8" s="161"/>
      <c r="C8" s="161"/>
      <c r="D8" s="161"/>
      <c r="E8" s="161"/>
    </row>
    <row r="9" spans="1:6" ht="15" customHeight="1" thickBot="1">
      <c r="A9" s="159" t="s">
        <v>207</v>
      </c>
      <c r="B9" s="158" t="s">
        <v>206</v>
      </c>
      <c r="C9" s="160" t="s">
        <v>205</v>
      </c>
      <c r="D9" s="157" t="s">
        <v>204</v>
      </c>
      <c r="E9" s="157"/>
      <c r="F9" s="157"/>
    </row>
    <row r="10" spans="1:6" ht="7.5" customHeight="1" thickBot="1">
      <c r="A10" s="159"/>
      <c r="B10" s="158"/>
      <c r="C10" s="158"/>
      <c r="D10" s="157"/>
      <c r="E10" s="157"/>
      <c r="F10" s="157"/>
    </row>
    <row r="11" spans="1:6" ht="30.75" customHeight="1">
      <c r="A11" s="159"/>
      <c r="B11" s="158"/>
      <c r="C11" s="158"/>
      <c r="D11" s="157"/>
      <c r="E11" s="157"/>
      <c r="F11" s="157"/>
    </row>
    <row r="12" spans="1:6" s="149" customFormat="1" ht="7.5" customHeight="1">
      <c r="A12" s="156">
        <v>1</v>
      </c>
      <c r="B12" s="156">
        <v>2</v>
      </c>
      <c r="C12" s="156">
        <v>3</v>
      </c>
      <c r="D12" s="155">
        <v>4</v>
      </c>
      <c r="E12" s="154">
        <v>5</v>
      </c>
      <c r="F12" s="154">
        <v>6</v>
      </c>
    </row>
    <row r="13" spans="1:6" s="149" customFormat="1" ht="18" customHeight="1">
      <c r="A13" s="153"/>
      <c r="B13" s="153"/>
      <c r="C13" s="153"/>
      <c r="D13" s="152" t="s">
        <v>145</v>
      </c>
      <c r="E13" s="151" t="s">
        <v>16</v>
      </c>
      <c r="F13" s="150" t="s">
        <v>17</v>
      </c>
    </row>
    <row r="14" spans="1:8" s="147" customFormat="1" ht="12.75" customHeight="1">
      <c r="A14" s="138" t="s">
        <v>182</v>
      </c>
      <c r="B14" s="145" t="s">
        <v>203</v>
      </c>
      <c r="C14" s="138"/>
      <c r="D14" s="146">
        <v>21866393</v>
      </c>
      <c r="E14" s="137">
        <v>16000</v>
      </c>
      <c r="F14" s="146">
        <v>21882393</v>
      </c>
      <c r="H14" s="148"/>
    </row>
    <row r="15" spans="1:6" ht="12" customHeight="1">
      <c r="A15" s="138" t="s">
        <v>180</v>
      </c>
      <c r="B15" s="145" t="s">
        <v>202</v>
      </c>
      <c r="C15" s="138"/>
      <c r="D15" s="143">
        <v>26523956</v>
      </c>
      <c r="E15" s="137">
        <v>16000</v>
      </c>
      <c r="F15" s="146">
        <v>26539956</v>
      </c>
    </row>
    <row r="16" spans="1:6" ht="14.25" customHeight="1">
      <c r="A16" s="138" t="s">
        <v>177</v>
      </c>
      <c r="B16" s="145" t="s">
        <v>201</v>
      </c>
      <c r="C16" s="139"/>
      <c r="D16" s="143">
        <v>-4657563</v>
      </c>
      <c r="E16" s="137"/>
      <c r="F16" s="143">
        <v>-4657563</v>
      </c>
    </row>
    <row r="17" spans="1:6" ht="14.25" customHeight="1">
      <c r="A17" s="144" t="s">
        <v>200</v>
      </c>
      <c r="B17" s="144"/>
      <c r="C17" s="139"/>
      <c r="D17" s="143">
        <v>6775383</v>
      </c>
      <c r="E17" s="137"/>
      <c r="F17" s="143">
        <v>6775383</v>
      </c>
    </row>
    <row r="18" spans="1:6" ht="13.5" customHeight="1">
      <c r="A18" s="138" t="s">
        <v>182</v>
      </c>
      <c r="B18" s="139" t="s">
        <v>199</v>
      </c>
      <c r="C18" s="138" t="s">
        <v>197</v>
      </c>
      <c r="D18" s="143">
        <v>311650</v>
      </c>
      <c r="E18" s="137"/>
      <c r="F18" s="143">
        <v>311650</v>
      </c>
    </row>
    <row r="19" spans="1:6" ht="14.25" customHeight="1">
      <c r="A19" s="138" t="s">
        <v>180</v>
      </c>
      <c r="B19" s="139" t="s">
        <v>198</v>
      </c>
      <c r="C19" s="138" t="s">
        <v>197</v>
      </c>
      <c r="D19" s="143"/>
      <c r="E19" s="137"/>
      <c r="F19" s="143"/>
    </row>
    <row r="20" spans="1:6" ht="41.25" customHeight="1">
      <c r="A20" s="138" t="s">
        <v>177</v>
      </c>
      <c r="B20" s="140" t="s">
        <v>196</v>
      </c>
      <c r="C20" s="138" t="s">
        <v>195</v>
      </c>
      <c r="D20" s="143">
        <v>0</v>
      </c>
      <c r="E20" s="137"/>
      <c r="F20" s="143">
        <v>0</v>
      </c>
    </row>
    <row r="21" spans="1:6" ht="12" customHeight="1">
      <c r="A21" s="138" t="s">
        <v>174</v>
      </c>
      <c r="B21" s="139" t="s">
        <v>194</v>
      </c>
      <c r="C21" s="138" t="s">
        <v>193</v>
      </c>
      <c r="D21" s="143"/>
      <c r="E21" s="137"/>
      <c r="F21" s="143"/>
    </row>
    <row r="22" spans="1:6" ht="11.25" customHeight="1">
      <c r="A22" s="138" t="s">
        <v>171</v>
      </c>
      <c r="B22" s="139" t="s">
        <v>192</v>
      </c>
      <c r="C22" s="138" t="s">
        <v>191</v>
      </c>
      <c r="D22" s="143"/>
      <c r="E22" s="137"/>
      <c r="F22" s="143"/>
    </row>
    <row r="23" spans="1:6" ht="12" customHeight="1">
      <c r="A23" s="138" t="s">
        <v>168</v>
      </c>
      <c r="B23" s="139" t="s">
        <v>190</v>
      </c>
      <c r="C23" s="138" t="s">
        <v>189</v>
      </c>
      <c r="D23" s="143"/>
      <c r="E23" s="137"/>
      <c r="F23" s="143"/>
    </row>
    <row r="24" spans="1:6" ht="15.75" customHeight="1">
      <c r="A24" s="138" t="s">
        <v>165</v>
      </c>
      <c r="B24" s="139" t="s">
        <v>188</v>
      </c>
      <c r="C24" s="138" t="s">
        <v>187</v>
      </c>
      <c r="D24" s="143">
        <v>5362000</v>
      </c>
      <c r="E24" s="137"/>
      <c r="F24" s="143">
        <v>5362000</v>
      </c>
    </row>
    <row r="25" spans="1:6" ht="15" customHeight="1">
      <c r="A25" s="138" t="s">
        <v>186</v>
      </c>
      <c r="B25" s="139" t="s">
        <v>185</v>
      </c>
      <c r="C25" s="138" t="s">
        <v>184</v>
      </c>
      <c r="D25" s="143">
        <v>1101733</v>
      </c>
      <c r="E25" s="137"/>
      <c r="F25" s="143">
        <v>1101733</v>
      </c>
    </row>
    <row r="26" spans="1:6" ht="14.25" customHeight="1">
      <c r="A26" s="144" t="s">
        <v>183</v>
      </c>
      <c r="B26" s="144"/>
      <c r="C26" s="138"/>
      <c r="D26" s="143">
        <v>2117820</v>
      </c>
      <c r="E26" s="137"/>
      <c r="F26" s="143">
        <v>2117820</v>
      </c>
    </row>
    <row r="27" spans="1:6" ht="13.5" customHeight="1">
      <c r="A27" s="138" t="s">
        <v>182</v>
      </c>
      <c r="B27" s="139" t="s">
        <v>181</v>
      </c>
      <c r="C27" s="138" t="s">
        <v>178</v>
      </c>
      <c r="D27" s="143">
        <v>2100000</v>
      </c>
      <c r="E27" s="137"/>
      <c r="F27" s="143">
        <v>2100000</v>
      </c>
    </row>
    <row r="28" spans="1:6" ht="12" customHeight="1">
      <c r="A28" s="138" t="s">
        <v>180</v>
      </c>
      <c r="B28" s="139" t="s">
        <v>179</v>
      </c>
      <c r="C28" s="138" t="s">
        <v>178</v>
      </c>
      <c r="D28" s="143"/>
      <c r="E28" s="137"/>
      <c r="F28" s="143"/>
    </row>
    <row r="29" spans="1:6" ht="42.75" customHeight="1">
      <c r="A29" s="138" t="s">
        <v>177</v>
      </c>
      <c r="B29" s="140" t="s">
        <v>176</v>
      </c>
      <c r="C29" s="138" t="s">
        <v>175</v>
      </c>
      <c r="D29" s="143"/>
      <c r="E29" s="137"/>
      <c r="F29" s="143"/>
    </row>
    <row r="30" spans="1:6" ht="9.75" customHeight="1">
      <c r="A30" s="138" t="s">
        <v>174</v>
      </c>
      <c r="B30" s="139" t="s">
        <v>173</v>
      </c>
      <c r="C30" s="138" t="s">
        <v>172</v>
      </c>
      <c r="D30" s="141">
        <v>17820</v>
      </c>
      <c r="E30" s="142"/>
      <c r="F30" s="141">
        <v>17820</v>
      </c>
    </row>
    <row r="31" spans="1:6" ht="11.25" customHeight="1">
      <c r="A31" s="138" t="s">
        <v>171</v>
      </c>
      <c r="B31" s="139" t="s">
        <v>170</v>
      </c>
      <c r="C31" s="138" t="s">
        <v>169</v>
      </c>
      <c r="D31" s="136"/>
      <c r="E31" s="137"/>
      <c r="F31" s="136"/>
    </row>
    <row r="32" spans="1:6" ht="10.5" customHeight="1">
      <c r="A32" s="138" t="s">
        <v>168</v>
      </c>
      <c r="B32" s="140" t="s">
        <v>167</v>
      </c>
      <c r="C32" s="138" t="s">
        <v>166</v>
      </c>
      <c r="D32" s="136"/>
      <c r="E32" s="137"/>
      <c r="F32" s="136"/>
    </row>
    <row r="33" spans="1:6" ht="12" customHeight="1">
      <c r="A33" s="138" t="s">
        <v>165</v>
      </c>
      <c r="B33" s="139" t="s">
        <v>164</v>
      </c>
      <c r="C33" s="138" t="s">
        <v>163</v>
      </c>
      <c r="D33" s="136"/>
      <c r="E33" s="137"/>
      <c r="F33" s="136"/>
    </row>
    <row r="34" spans="1:5" ht="18.75" customHeight="1">
      <c r="A34" s="132" t="s">
        <v>162</v>
      </c>
      <c r="B34" s="132"/>
      <c r="C34" s="132"/>
      <c r="D34"/>
      <c r="E34" s="128"/>
    </row>
    <row r="35" spans="1:5" ht="11.25" customHeight="1">
      <c r="A35" s="132" t="s">
        <v>161</v>
      </c>
      <c r="B35" s="132"/>
      <c r="C35" s="132"/>
      <c r="D35" s="131"/>
      <c r="E35" s="128"/>
    </row>
    <row r="36" spans="1:5" ht="16.5" customHeight="1">
      <c r="A36" s="132" t="s">
        <v>160</v>
      </c>
      <c r="B36" s="132"/>
      <c r="C36" s="132"/>
      <c r="D36" s="135"/>
      <c r="E36"/>
    </row>
    <row r="37" spans="1:5" ht="14.25" customHeight="1">
      <c r="A37" s="134" t="s">
        <v>159</v>
      </c>
      <c r="B37" s="134"/>
      <c r="C37" s="134"/>
      <c r="D37" s="133"/>
      <c r="E37" s="133"/>
    </row>
    <row r="38" spans="1:5" ht="12" customHeight="1">
      <c r="A38" s="132" t="s">
        <v>158</v>
      </c>
      <c r="B38" s="132"/>
      <c r="C38" s="132"/>
      <c r="D38" s="132"/>
      <c r="E38" s="132"/>
    </row>
    <row r="39" spans="1:5" ht="12.75" customHeight="1">
      <c r="A39" s="132" t="s">
        <v>157</v>
      </c>
      <c r="B39" s="132"/>
      <c r="C39" s="131"/>
      <c r="D39" s="131"/>
      <c r="E39" s="130"/>
    </row>
    <row r="40" spans="1:5" ht="13.5" customHeight="1">
      <c r="A40" s="129" t="s">
        <v>156</v>
      </c>
      <c r="B40" s="129"/>
      <c r="C40" s="129"/>
      <c r="D40" s="128"/>
      <c r="E40" s="128"/>
    </row>
    <row r="41" spans="1:4" ht="16.5" customHeight="1">
      <c r="A41" s="127"/>
      <c r="B41" s="126"/>
      <c r="C41" s="36" t="s">
        <v>30</v>
      </c>
      <c r="D41" s="36"/>
    </row>
    <row r="42" spans="3:4" ht="25.5" customHeight="1">
      <c r="C42" s="37" t="s">
        <v>28</v>
      </c>
      <c r="D42" s="37"/>
    </row>
    <row r="43" ht="7.5" customHeight="1">
      <c r="D43"/>
    </row>
    <row r="44" spans="3:4" ht="15" customHeight="1">
      <c r="C44" s="36" t="s">
        <v>29</v>
      </c>
      <c r="D44" s="36"/>
    </row>
  </sheetData>
  <sheetProtection selectLockedCells="1" selectUnlockedCells="1"/>
  <mergeCells count="24">
    <mergeCell ref="B1:D1"/>
    <mergeCell ref="B2:D2"/>
    <mergeCell ref="B3:D3"/>
    <mergeCell ref="B4:D4"/>
    <mergeCell ref="B6:E6"/>
    <mergeCell ref="A7:E7"/>
    <mergeCell ref="A8:E8"/>
    <mergeCell ref="A9:A11"/>
    <mergeCell ref="B9:B11"/>
    <mergeCell ref="C9:C11"/>
    <mergeCell ref="D9:F11"/>
    <mergeCell ref="A17:B17"/>
    <mergeCell ref="A26:B26"/>
    <mergeCell ref="A34:C34"/>
    <mergeCell ref="A35:C35"/>
    <mergeCell ref="A36:C36"/>
    <mergeCell ref="A37:C37"/>
    <mergeCell ref="D37:E37"/>
    <mergeCell ref="A38:E38"/>
    <mergeCell ref="A39:B39"/>
    <mergeCell ref="A40:C40"/>
    <mergeCell ref="C41:D41"/>
    <mergeCell ref="C42:D42"/>
    <mergeCell ref="C44:D4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G3" sqref="G3:K3"/>
    </sheetView>
  </sheetViews>
  <sheetFormatPr defaultColWidth="9.140625" defaultRowHeight="12.75"/>
  <cols>
    <col min="1" max="1" width="2.8515625" style="168" customWidth="1"/>
    <col min="2" max="2" width="4.57421875" style="168" customWidth="1"/>
    <col min="3" max="3" width="7.00390625" style="168" customWidth="1"/>
    <col min="4" max="4" width="20.421875" style="168" customWidth="1"/>
    <col min="5" max="5" width="16.421875" style="168" customWidth="1"/>
    <col min="6" max="6" width="16.57421875" style="168" customWidth="1"/>
    <col min="7" max="7" width="13.7109375" style="168" customWidth="1"/>
    <col min="8" max="8" width="15.140625" style="168" customWidth="1"/>
    <col min="9" max="9" width="16.140625" style="168" customWidth="1"/>
    <col min="10" max="10" width="9.00390625" style="168" customWidth="1"/>
    <col min="11" max="11" width="10.7109375" style="168" customWidth="1"/>
    <col min="12" max="16384" width="9.140625" style="168" customWidth="1"/>
  </cols>
  <sheetData>
    <row r="1" spans="7:11" ht="12.75">
      <c r="G1" s="169" t="s">
        <v>269</v>
      </c>
      <c r="H1" s="169"/>
      <c r="I1" s="169"/>
      <c r="J1" s="169"/>
      <c r="K1" s="169"/>
    </row>
    <row r="2" spans="7:11" ht="12.75">
      <c r="G2" s="169" t="s">
        <v>268</v>
      </c>
      <c r="H2" s="169"/>
      <c r="I2" s="169"/>
      <c r="J2" s="169"/>
      <c r="K2" s="169"/>
    </row>
    <row r="3" spans="7:11" ht="12.75">
      <c r="G3" s="169" t="s">
        <v>211</v>
      </c>
      <c r="H3" s="169"/>
      <c r="I3" s="169"/>
      <c r="J3" s="169"/>
      <c r="K3" s="169"/>
    </row>
    <row r="4" spans="7:11" ht="12.75">
      <c r="G4" s="169" t="s">
        <v>138</v>
      </c>
      <c r="H4" s="169"/>
      <c r="I4" s="169"/>
      <c r="J4" s="169"/>
      <c r="K4" s="169"/>
    </row>
    <row r="5" spans="1:11" ht="18" customHeight="1">
      <c r="A5" s="217" t="s">
        <v>267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1.25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5" t="s">
        <v>266</v>
      </c>
    </row>
    <row r="7" spans="1:11" ht="12.75" customHeight="1">
      <c r="A7" s="214" t="s">
        <v>207</v>
      </c>
      <c r="B7" s="214" t="s">
        <v>5</v>
      </c>
      <c r="C7" s="214" t="s">
        <v>265</v>
      </c>
      <c r="D7" s="213" t="s">
        <v>264</v>
      </c>
      <c r="E7" s="213" t="s">
        <v>263</v>
      </c>
      <c r="F7" s="213" t="s">
        <v>262</v>
      </c>
      <c r="G7" s="213"/>
      <c r="H7" s="213"/>
      <c r="I7" s="213"/>
      <c r="J7" s="213"/>
      <c r="K7" s="213" t="s">
        <v>261</v>
      </c>
    </row>
    <row r="8" spans="1:11" ht="12.75" customHeight="1">
      <c r="A8" s="214"/>
      <c r="B8" s="214"/>
      <c r="C8" s="214"/>
      <c r="D8" s="213"/>
      <c r="E8" s="213"/>
      <c r="F8" s="213" t="s">
        <v>260</v>
      </c>
      <c r="G8" s="213" t="s">
        <v>259</v>
      </c>
      <c r="H8" s="213"/>
      <c r="I8" s="213"/>
      <c r="J8" s="213"/>
      <c r="K8" s="213"/>
    </row>
    <row r="9" spans="1:11" ht="12.75" customHeight="1">
      <c r="A9" s="214"/>
      <c r="B9" s="214"/>
      <c r="C9" s="214"/>
      <c r="D9" s="213"/>
      <c r="E9" s="213"/>
      <c r="F9" s="213"/>
      <c r="G9" s="213" t="s">
        <v>258</v>
      </c>
      <c r="H9" s="213" t="s">
        <v>257</v>
      </c>
      <c r="I9" s="213" t="s">
        <v>256</v>
      </c>
      <c r="J9" s="213" t="s">
        <v>255</v>
      </c>
      <c r="K9" s="213"/>
    </row>
    <row r="10" spans="1:11" ht="12.75">
      <c r="A10" s="214"/>
      <c r="B10" s="214"/>
      <c r="C10" s="214"/>
      <c r="D10" s="213"/>
      <c r="E10" s="213"/>
      <c r="F10" s="213"/>
      <c r="G10" s="213"/>
      <c r="H10" s="213"/>
      <c r="I10" s="213"/>
      <c r="J10" s="213"/>
      <c r="K10" s="213"/>
    </row>
    <row r="11" spans="1:11" ht="59.25" customHeight="1">
      <c r="A11" s="214"/>
      <c r="B11" s="214"/>
      <c r="C11" s="214"/>
      <c r="D11" s="213"/>
      <c r="E11" s="213"/>
      <c r="F11" s="213"/>
      <c r="G11" s="213"/>
      <c r="H11" s="213"/>
      <c r="I11" s="213"/>
      <c r="J11" s="213"/>
      <c r="K11" s="213"/>
    </row>
    <row r="12" spans="1:11" ht="11.25" customHeight="1">
      <c r="A12" s="212">
        <v>1</v>
      </c>
      <c r="B12" s="212">
        <v>2</v>
      </c>
      <c r="C12" s="212">
        <v>3</v>
      </c>
      <c r="D12" s="212">
        <v>5</v>
      </c>
      <c r="E12" s="212">
        <v>6</v>
      </c>
      <c r="F12" s="212">
        <v>7</v>
      </c>
      <c r="G12" s="212">
        <v>8</v>
      </c>
      <c r="H12" s="212">
        <v>9</v>
      </c>
      <c r="I12" s="212">
        <v>10</v>
      </c>
      <c r="J12" s="212">
        <v>11</v>
      </c>
      <c r="K12" s="212">
        <v>12</v>
      </c>
    </row>
    <row r="13" spans="1:11" ht="30.75" customHeight="1">
      <c r="A13" s="212"/>
      <c r="B13" s="178" t="s">
        <v>99</v>
      </c>
      <c r="C13" s="178"/>
      <c r="D13" s="178"/>
      <c r="E13" s="211">
        <v>7200</v>
      </c>
      <c r="F13" s="211">
        <v>7200</v>
      </c>
      <c r="G13" s="211">
        <v>7200</v>
      </c>
      <c r="H13" s="209"/>
      <c r="I13" s="209"/>
      <c r="J13" s="209"/>
      <c r="K13" s="182" t="s">
        <v>219</v>
      </c>
    </row>
    <row r="14" spans="1:11" ht="37.5" customHeight="1">
      <c r="A14" s="206">
        <v>1</v>
      </c>
      <c r="B14" s="178"/>
      <c r="C14" s="178" t="s">
        <v>254</v>
      </c>
      <c r="D14" s="210" t="s">
        <v>253</v>
      </c>
      <c r="E14" s="209">
        <v>6000</v>
      </c>
      <c r="F14" s="209">
        <v>6000</v>
      </c>
      <c r="G14" s="209">
        <v>6000</v>
      </c>
      <c r="H14" s="209"/>
      <c r="I14" s="209"/>
      <c r="J14" s="209"/>
      <c r="K14" s="182" t="s">
        <v>219</v>
      </c>
    </row>
    <row r="15" spans="1:11" ht="37.5" customHeight="1">
      <c r="A15" s="206">
        <v>2</v>
      </c>
      <c r="B15" s="178"/>
      <c r="C15" s="178" t="s">
        <v>97</v>
      </c>
      <c r="D15" s="210" t="s">
        <v>252</v>
      </c>
      <c r="E15" s="209">
        <v>1200</v>
      </c>
      <c r="F15" s="209">
        <v>1200</v>
      </c>
      <c r="G15" s="209">
        <v>1200</v>
      </c>
      <c r="H15" s="209"/>
      <c r="I15" s="209"/>
      <c r="J15" s="209"/>
      <c r="K15" s="182" t="s">
        <v>219</v>
      </c>
    </row>
    <row r="16" spans="1:11" ht="31.5" customHeight="1">
      <c r="A16" s="178"/>
      <c r="B16" s="178">
        <v>600</v>
      </c>
      <c r="C16" s="178">
        <v>60016</v>
      </c>
      <c r="D16" s="208"/>
      <c r="E16" s="207">
        <f>SUM(E17:E21)</f>
        <v>843960</v>
      </c>
      <c r="F16" s="207">
        <f>SUM(F17:F21)</f>
        <v>843960</v>
      </c>
      <c r="G16" s="207">
        <f>SUM(G17:G21)</f>
        <v>300550</v>
      </c>
      <c r="H16" s="207">
        <f>SUM(H17:H21)</f>
        <v>0</v>
      </c>
      <c r="I16" s="207" t="s">
        <v>251</v>
      </c>
      <c r="J16" s="207">
        <f>SUM(J17:J21)</f>
        <v>0</v>
      </c>
      <c r="K16" s="182" t="s">
        <v>219</v>
      </c>
    </row>
    <row r="17" spans="1:11" ht="71.25" customHeight="1">
      <c r="A17" s="206">
        <v>3</v>
      </c>
      <c r="B17" s="204"/>
      <c r="C17" s="204"/>
      <c r="D17" s="186" t="s">
        <v>250</v>
      </c>
      <c r="E17" s="205">
        <v>652250</v>
      </c>
      <c r="F17" s="205">
        <v>652250</v>
      </c>
      <c r="G17" s="205">
        <v>178840</v>
      </c>
      <c r="H17" s="205"/>
      <c r="I17" s="205" t="s">
        <v>249</v>
      </c>
      <c r="J17" s="205">
        <v>0</v>
      </c>
      <c r="K17" s="182" t="s">
        <v>219</v>
      </c>
    </row>
    <row r="18" spans="1:11" ht="49.5" customHeight="1">
      <c r="A18" s="204">
        <v>4</v>
      </c>
      <c r="B18" s="204"/>
      <c r="C18" s="204"/>
      <c r="D18" s="186" t="s">
        <v>248</v>
      </c>
      <c r="E18" s="205">
        <v>70000</v>
      </c>
      <c r="F18" s="205">
        <v>70000</v>
      </c>
      <c r="G18" s="205">
        <v>0</v>
      </c>
      <c r="H18" s="205">
        <v>0</v>
      </c>
      <c r="I18" s="205" t="s">
        <v>247</v>
      </c>
      <c r="J18" s="205">
        <v>0</v>
      </c>
      <c r="K18" s="182" t="s">
        <v>219</v>
      </c>
    </row>
    <row r="19" spans="1:11" ht="28.5" customHeight="1">
      <c r="A19" s="204">
        <v>5</v>
      </c>
      <c r="B19" s="187"/>
      <c r="C19" s="187"/>
      <c r="D19" s="200" t="s">
        <v>246</v>
      </c>
      <c r="E19" s="185">
        <v>6500</v>
      </c>
      <c r="F19" s="185">
        <v>6500</v>
      </c>
      <c r="G19" s="185">
        <v>6500</v>
      </c>
      <c r="H19" s="183">
        <v>0</v>
      </c>
      <c r="I19" s="184">
        <v>0</v>
      </c>
      <c r="J19" s="183">
        <v>0</v>
      </c>
      <c r="K19" s="182" t="s">
        <v>245</v>
      </c>
    </row>
    <row r="20" spans="1:11" ht="37.5" customHeight="1">
      <c r="A20" s="204">
        <v>6</v>
      </c>
      <c r="B20" s="187"/>
      <c r="C20" s="187"/>
      <c r="D20" s="200" t="s">
        <v>244</v>
      </c>
      <c r="E20" s="185">
        <v>4800</v>
      </c>
      <c r="F20" s="185">
        <v>4800</v>
      </c>
      <c r="G20" s="185">
        <v>4800</v>
      </c>
      <c r="H20" s="183">
        <v>0</v>
      </c>
      <c r="I20" s="184">
        <v>0</v>
      </c>
      <c r="J20" s="183">
        <v>0</v>
      </c>
      <c r="K20" s="182" t="s">
        <v>243</v>
      </c>
    </row>
    <row r="21" spans="1:11" ht="37.5" customHeight="1">
      <c r="A21" s="188">
        <v>7</v>
      </c>
      <c r="B21" s="187"/>
      <c r="C21" s="187"/>
      <c r="D21" s="200" t="s">
        <v>242</v>
      </c>
      <c r="E21" s="185">
        <v>110410</v>
      </c>
      <c r="F21" s="185">
        <v>110410</v>
      </c>
      <c r="G21" s="185">
        <v>110410</v>
      </c>
      <c r="H21" s="183"/>
      <c r="I21" s="184"/>
      <c r="J21" s="183"/>
      <c r="K21" s="182" t="s">
        <v>219</v>
      </c>
    </row>
    <row r="22" spans="1:11" ht="26.25" customHeight="1">
      <c r="A22" s="191"/>
      <c r="B22" s="190">
        <v>700</v>
      </c>
      <c r="C22" s="190">
        <v>70005</v>
      </c>
      <c r="D22" s="201"/>
      <c r="E22" s="180">
        <v>998000</v>
      </c>
      <c r="F22" s="180">
        <v>998000</v>
      </c>
      <c r="G22" s="179">
        <v>125839</v>
      </c>
      <c r="H22" s="179">
        <f>SUM(H23:H25)</f>
        <v>0</v>
      </c>
      <c r="I22" s="179" t="s">
        <v>241</v>
      </c>
      <c r="J22" s="179">
        <f>SUM(J23:J25)</f>
        <v>0</v>
      </c>
      <c r="K22" s="182" t="s">
        <v>219</v>
      </c>
    </row>
    <row r="23" spans="1:11" ht="52.5" customHeight="1">
      <c r="A23" s="188">
        <v>8</v>
      </c>
      <c r="B23" s="187"/>
      <c r="C23" s="187"/>
      <c r="D23" s="200" t="s">
        <v>240</v>
      </c>
      <c r="E23" s="185">
        <v>750000</v>
      </c>
      <c r="F23" s="185">
        <v>750000</v>
      </c>
      <c r="G23" s="185"/>
      <c r="H23" s="183">
        <v>0</v>
      </c>
      <c r="I23" s="184" t="s">
        <v>239</v>
      </c>
      <c r="J23" s="183">
        <v>0</v>
      </c>
      <c r="K23" s="182" t="s">
        <v>219</v>
      </c>
    </row>
    <row r="24" spans="1:11" ht="64.5" customHeight="1">
      <c r="A24" s="188">
        <v>9</v>
      </c>
      <c r="B24" s="187"/>
      <c r="C24" s="187"/>
      <c r="D24" s="200" t="s">
        <v>238</v>
      </c>
      <c r="E24" s="185">
        <v>124000</v>
      </c>
      <c r="F24" s="185">
        <v>124000</v>
      </c>
      <c r="G24" s="185">
        <v>35000</v>
      </c>
      <c r="H24" s="183">
        <v>0</v>
      </c>
      <c r="I24" s="184" t="s">
        <v>237</v>
      </c>
      <c r="J24" s="183">
        <v>0</v>
      </c>
      <c r="K24" s="182" t="s">
        <v>219</v>
      </c>
    </row>
    <row r="25" spans="1:11" ht="60" customHeight="1">
      <c r="A25" s="188">
        <v>10</v>
      </c>
      <c r="B25" s="187"/>
      <c r="C25" s="187"/>
      <c r="D25" s="200" t="s">
        <v>236</v>
      </c>
      <c r="E25" s="185">
        <v>118000</v>
      </c>
      <c r="F25" s="185">
        <v>118000</v>
      </c>
      <c r="G25" s="185">
        <v>84839</v>
      </c>
      <c r="H25" s="183">
        <v>0</v>
      </c>
      <c r="I25" s="184" t="s">
        <v>235</v>
      </c>
      <c r="J25" s="183">
        <v>0</v>
      </c>
      <c r="K25" s="182" t="s">
        <v>219</v>
      </c>
    </row>
    <row r="26" spans="1:11" ht="54.75" customHeight="1">
      <c r="A26" s="188">
        <v>11</v>
      </c>
      <c r="B26" s="187"/>
      <c r="C26" s="187"/>
      <c r="D26" s="200" t="s">
        <v>234</v>
      </c>
      <c r="E26" s="185">
        <v>6000</v>
      </c>
      <c r="F26" s="185">
        <v>6000</v>
      </c>
      <c r="G26" s="185">
        <v>6000</v>
      </c>
      <c r="H26" s="183"/>
      <c r="I26" s="184"/>
      <c r="J26" s="183"/>
      <c r="K26" s="182" t="s">
        <v>219</v>
      </c>
    </row>
    <row r="27" spans="1:11" ht="38.25" customHeight="1">
      <c r="A27" s="188">
        <v>12</v>
      </c>
      <c r="B27" s="190">
        <v>750</v>
      </c>
      <c r="C27" s="190">
        <v>75022</v>
      </c>
      <c r="D27" s="203" t="s">
        <v>233</v>
      </c>
      <c r="E27" s="180">
        <v>10618</v>
      </c>
      <c r="F27" s="180">
        <v>10618</v>
      </c>
      <c r="G27" s="180">
        <v>10618</v>
      </c>
      <c r="H27" s="193"/>
      <c r="I27" s="189"/>
      <c r="J27" s="193"/>
      <c r="K27" s="192" t="s">
        <v>219</v>
      </c>
    </row>
    <row r="28" spans="1:11" ht="24" customHeight="1">
      <c r="A28" s="191"/>
      <c r="B28" s="190">
        <v>750</v>
      </c>
      <c r="C28" s="190">
        <v>75023</v>
      </c>
      <c r="D28" s="201"/>
      <c r="E28" s="180">
        <f>SUM(E29)</f>
        <v>10250</v>
      </c>
      <c r="F28" s="180">
        <f>SUM(F29)</f>
        <v>10250</v>
      </c>
      <c r="G28" s="180">
        <f>SUM(G29)</f>
        <v>10250</v>
      </c>
      <c r="H28" s="180">
        <f>SUM(H29)</f>
        <v>0</v>
      </c>
      <c r="I28" s="180">
        <f>SUM(I29)</f>
        <v>0</v>
      </c>
      <c r="J28" s="180">
        <f>SUM(J29)</f>
        <v>0</v>
      </c>
      <c r="K28" s="182" t="s">
        <v>219</v>
      </c>
    </row>
    <row r="29" spans="1:11" ht="35.25" customHeight="1">
      <c r="A29" s="188">
        <v>13</v>
      </c>
      <c r="B29" s="187"/>
      <c r="C29" s="187"/>
      <c r="D29" s="200" t="s">
        <v>232</v>
      </c>
      <c r="E29" s="185">
        <v>10250</v>
      </c>
      <c r="F29" s="185">
        <v>10250</v>
      </c>
      <c r="G29" s="185">
        <v>10250</v>
      </c>
      <c r="H29" s="183">
        <v>0</v>
      </c>
      <c r="I29" s="184">
        <v>0</v>
      </c>
      <c r="J29" s="183">
        <v>0</v>
      </c>
      <c r="K29" s="182" t="s">
        <v>219</v>
      </c>
    </row>
    <row r="30" spans="1:11" ht="32.25" customHeight="1">
      <c r="A30" s="191"/>
      <c r="B30" s="190">
        <v>801</v>
      </c>
      <c r="C30" s="190">
        <v>80101</v>
      </c>
      <c r="D30" s="201"/>
      <c r="E30" s="180">
        <f>SUM(E31:E34)</f>
        <v>145442</v>
      </c>
      <c r="F30" s="180">
        <f>SUM(F31:F34)</f>
        <v>145442</v>
      </c>
      <c r="G30" s="180">
        <f>SUM(G31:G34)</f>
        <v>81592</v>
      </c>
      <c r="H30" s="180">
        <f>SUM(H31:H33)</f>
        <v>0</v>
      </c>
      <c r="I30" s="180" t="s">
        <v>231</v>
      </c>
      <c r="J30" s="180">
        <f>SUM(J31:J33)</f>
        <v>0</v>
      </c>
      <c r="K30" s="182" t="s">
        <v>219</v>
      </c>
    </row>
    <row r="31" spans="1:11" ht="44.25" customHeight="1">
      <c r="A31" s="188">
        <v>14</v>
      </c>
      <c r="B31" s="187"/>
      <c r="C31" s="187"/>
      <c r="D31" s="200" t="s">
        <v>230</v>
      </c>
      <c r="E31" s="185">
        <v>610</v>
      </c>
      <c r="F31" s="185">
        <v>610</v>
      </c>
      <c r="G31" s="185">
        <v>610</v>
      </c>
      <c r="H31" s="183">
        <v>0</v>
      </c>
      <c r="I31" s="184"/>
      <c r="J31" s="183">
        <v>0</v>
      </c>
      <c r="K31" s="182" t="s">
        <v>219</v>
      </c>
    </row>
    <row r="32" spans="1:11" ht="32.25" customHeight="1">
      <c r="A32" s="188">
        <v>15</v>
      </c>
      <c r="B32" s="187"/>
      <c r="C32" s="187"/>
      <c r="D32" s="200" t="s">
        <v>229</v>
      </c>
      <c r="E32" s="185">
        <v>52</v>
      </c>
      <c r="F32" s="185">
        <v>52</v>
      </c>
      <c r="G32" s="185">
        <v>52</v>
      </c>
      <c r="H32" s="183">
        <v>0</v>
      </c>
      <c r="I32" s="184"/>
      <c r="J32" s="183">
        <v>0</v>
      </c>
      <c r="K32" s="182" t="s">
        <v>219</v>
      </c>
    </row>
    <row r="33" spans="1:11" ht="25.5">
      <c r="A33" s="188">
        <v>16</v>
      </c>
      <c r="B33" s="187"/>
      <c r="C33" s="187"/>
      <c r="D33" s="202" t="s">
        <v>228</v>
      </c>
      <c r="E33" s="185">
        <v>17080</v>
      </c>
      <c r="F33" s="185">
        <v>17080</v>
      </c>
      <c r="G33" s="185">
        <v>17080</v>
      </c>
      <c r="H33" s="183">
        <v>0</v>
      </c>
      <c r="I33" s="184">
        <v>0</v>
      </c>
      <c r="J33" s="183">
        <v>0</v>
      </c>
      <c r="K33" s="182" t="s">
        <v>219</v>
      </c>
    </row>
    <row r="34" spans="1:11" ht="69" customHeight="1">
      <c r="A34" s="188">
        <v>17</v>
      </c>
      <c r="B34" s="187"/>
      <c r="C34" s="187"/>
      <c r="D34" s="202" t="s">
        <v>227</v>
      </c>
      <c r="E34" s="185">
        <v>127700</v>
      </c>
      <c r="F34" s="185">
        <v>127700</v>
      </c>
      <c r="G34" s="185">
        <v>63850</v>
      </c>
      <c r="H34" s="183"/>
      <c r="I34" s="184" t="s">
        <v>226</v>
      </c>
      <c r="J34" s="183"/>
      <c r="K34" s="182"/>
    </row>
    <row r="35" spans="1:11" ht="26.25" customHeight="1">
      <c r="A35" s="191"/>
      <c r="B35" s="190">
        <v>900</v>
      </c>
      <c r="C35" s="190">
        <v>90015</v>
      </c>
      <c r="D35" s="201"/>
      <c r="E35" s="180">
        <f>SUM(E36:E38)</f>
        <v>24100</v>
      </c>
      <c r="F35" s="180">
        <f>SUM(F36:F38)</f>
        <v>24100</v>
      </c>
      <c r="G35" s="180">
        <f>SUM(G36:G38)</f>
        <v>24100</v>
      </c>
      <c r="H35" s="180">
        <f>SUM(H36:H38)</f>
        <v>0</v>
      </c>
      <c r="I35" s="180">
        <f>SUM(I36:I38)</f>
        <v>0</v>
      </c>
      <c r="J35" s="185">
        <f>SUM(J36:J38)</f>
        <v>0</v>
      </c>
      <c r="K35" s="182" t="s">
        <v>219</v>
      </c>
    </row>
    <row r="36" spans="1:11" ht="52.5" customHeight="1">
      <c r="A36" s="188">
        <v>18</v>
      </c>
      <c r="B36" s="187"/>
      <c r="C36" s="187"/>
      <c r="D36" s="200" t="s">
        <v>225</v>
      </c>
      <c r="E36" s="185">
        <v>8000</v>
      </c>
      <c r="F36" s="185">
        <v>8000</v>
      </c>
      <c r="G36" s="185">
        <v>8000</v>
      </c>
      <c r="H36" s="183">
        <v>0</v>
      </c>
      <c r="I36" s="184">
        <v>0</v>
      </c>
      <c r="J36" s="183">
        <v>0</v>
      </c>
      <c r="K36" s="182" t="s">
        <v>224</v>
      </c>
    </row>
    <row r="37" spans="1:11" ht="30.75" customHeight="1">
      <c r="A37" s="199">
        <v>19</v>
      </c>
      <c r="B37" s="198"/>
      <c r="C37" s="198"/>
      <c r="D37" s="197" t="s">
        <v>223</v>
      </c>
      <c r="E37" s="185">
        <v>8000</v>
      </c>
      <c r="F37" s="185">
        <v>8000</v>
      </c>
      <c r="G37" s="185">
        <v>8000</v>
      </c>
      <c r="H37" s="183">
        <v>0</v>
      </c>
      <c r="I37" s="184">
        <v>0</v>
      </c>
      <c r="J37" s="183">
        <v>0</v>
      </c>
      <c r="K37" s="182" t="s">
        <v>222</v>
      </c>
    </row>
    <row r="38" spans="1:11" ht="34.5" customHeight="1">
      <c r="A38" s="199"/>
      <c r="B38" s="198"/>
      <c r="C38" s="198"/>
      <c r="D38" s="197"/>
      <c r="E38" s="196">
        <v>8100</v>
      </c>
      <c r="F38" s="196">
        <v>8100</v>
      </c>
      <c r="G38" s="196">
        <v>8100</v>
      </c>
      <c r="H38" s="195"/>
      <c r="I38" s="195"/>
      <c r="J38" s="195"/>
      <c r="K38" s="182" t="s">
        <v>219</v>
      </c>
    </row>
    <row r="39" spans="1:11" ht="26.25" customHeight="1">
      <c r="A39" s="191"/>
      <c r="B39" s="190">
        <v>921</v>
      </c>
      <c r="C39" s="190">
        <v>92195</v>
      </c>
      <c r="D39" s="194" t="s">
        <v>62</v>
      </c>
      <c r="E39" s="180">
        <v>20000</v>
      </c>
      <c r="F39" s="180">
        <v>20000</v>
      </c>
      <c r="G39" s="180">
        <v>20000</v>
      </c>
      <c r="H39" s="193">
        <v>0</v>
      </c>
      <c r="I39" s="189">
        <v>0</v>
      </c>
      <c r="J39" s="193">
        <v>0</v>
      </c>
      <c r="K39" s="192" t="s">
        <v>219</v>
      </c>
    </row>
    <row r="40" spans="1:11" ht="25.5" customHeight="1">
      <c r="A40" s="188">
        <v>20</v>
      </c>
      <c r="B40" s="187"/>
      <c r="C40" s="187"/>
      <c r="D40" s="186" t="s">
        <v>221</v>
      </c>
      <c r="E40" s="185">
        <v>20000</v>
      </c>
      <c r="F40" s="185">
        <v>20000</v>
      </c>
      <c r="G40" s="185">
        <v>20000</v>
      </c>
      <c r="H40" s="183">
        <v>0</v>
      </c>
      <c r="I40" s="184">
        <v>0</v>
      </c>
      <c r="J40" s="183">
        <v>0</v>
      </c>
      <c r="K40" s="182" t="s">
        <v>219</v>
      </c>
    </row>
    <row r="41" spans="1:11" ht="12.75">
      <c r="A41" s="191"/>
      <c r="B41" s="190">
        <v>926</v>
      </c>
      <c r="C41" s="190">
        <v>92601</v>
      </c>
      <c r="D41" s="186"/>
      <c r="E41" s="180">
        <v>12200</v>
      </c>
      <c r="F41" s="180">
        <v>12200</v>
      </c>
      <c r="G41" s="180">
        <v>12200</v>
      </c>
      <c r="H41" s="183">
        <v>0</v>
      </c>
      <c r="I41" s="189">
        <v>0</v>
      </c>
      <c r="J41" s="183">
        <v>0</v>
      </c>
      <c r="K41" s="182"/>
    </row>
    <row r="42" spans="1:11" ht="37.5" customHeight="1">
      <c r="A42" s="188">
        <v>21</v>
      </c>
      <c r="B42" s="187"/>
      <c r="C42" s="187"/>
      <c r="D42" s="186" t="s">
        <v>220</v>
      </c>
      <c r="E42" s="185">
        <v>12200</v>
      </c>
      <c r="F42" s="185">
        <v>12200</v>
      </c>
      <c r="G42" s="185">
        <v>12200</v>
      </c>
      <c r="H42" s="183">
        <v>0</v>
      </c>
      <c r="I42" s="184">
        <v>0</v>
      </c>
      <c r="J42" s="183"/>
      <c r="K42" s="182" t="s">
        <v>219</v>
      </c>
    </row>
    <row r="43" spans="1:11" ht="12.75">
      <c r="A43" s="181" t="s">
        <v>8</v>
      </c>
      <c r="B43" s="181"/>
      <c r="C43" s="181"/>
      <c r="D43" s="181"/>
      <c r="E43" s="180">
        <f>SUM(E13+E16+E22+E27+E28+E30+E35+E39+E41)</f>
        <v>2071770</v>
      </c>
      <c r="F43" s="180">
        <f>SUM(F13+F16+F22+F27+F28+F30+F35+F39+F41)</f>
        <v>2071770</v>
      </c>
      <c r="G43" s="180">
        <f>SUM(G13+G16+G22+G27+G28+G30+G35+G39+G41)</f>
        <v>592349</v>
      </c>
      <c r="H43" s="179">
        <f>SUM(H16+H22+H27+H28+H30+H35+H39+H41)</f>
        <v>0</v>
      </c>
      <c r="I43" s="179">
        <v>1479421</v>
      </c>
      <c r="J43" s="179">
        <f>SUM(J16+J22+J27+J28+J30+J35+J39+J41)</f>
        <v>0</v>
      </c>
      <c r="K43" s="178" t="s">
        <v>218</v>
      </c>
    </row>
    <row r="45" spans="1:9" ht="12.75">
      <c r="A45" s="175" t="s">
        <v>217</v>
      </c>
      <c r="B45" s="174"/>
      <c r="C45" s="174"/>
      <c r="D45" s="174"/>
      <c r="E45" s="174"/>
      <c r="F45" s="174"/>
      <c r="G45" s="174"/>
      <c r="H45" s="174"/>
      <c r="I45" s="174"/>
    </row>
    <row r="46" spans="1:9" ht="12.75">
      <c r="A46" s="175" t="s">
        <v>216</v>
      </c>
      <c r="B46" s="174"/>
      <c r="C46" s="174"/>
      <c r="D46" s="174"/>
      <c r="E46" s="174"/>
      <c r="F46" s="174"/>
      <c r="G46" s="174"/>
      <c r="H46" s="174"/>
      <c r="I46" s="174"/>
    </row>
    <row r="47" spans="1:11" ht="12.75">
      <c r="A47" s="175" t="s">
        <v>215</v>
      </c>
      <c r="B47" s="174"/>
      <c r="C47" s="174"/>
      <c r="D47" s="174"/>
      <c r="E47" s="174"/>
      <c r="F47" s="174"/>
      <c r="G47" s="174"/>
      <c r="H47" s="174"/>
      <c r="I47" s="177" t="s">
        <v>27</v>
      </c>
      <c r="J47" s="177"/>
      <c r="K47" s="177"/>
    </row>
    <row r="48" spans="1:11" ht="12.75">
      <c r="A48" s="175"/>
      <c r="B48" s="176" t="s">
        <v>214</v>
      </c>
      <c r="C48" s="176"/>
      <c r="D48" s="176"/>
      <c r="E48" s="174"/>
      <c r="F48" s="174"/>
      <c r="G48" s="174"/>
      <c r="H48" s="174"/>
      <c r="I48" s="169" t="s">
        <v>28</v>
      </c>
      <c r="J48" s="169"/>
      <c r="K48" s="169"/>
    </row>
    <row r="49" spans="1:8" ht="12.75">
      <c r="A49" s="175"/>
      <c r="B49" s="176"/>
      <c r="C49" s="176"/>
      <c r="D49" s="176"/>
      <c r="E49" s="174"/>
      <c r="F49" s="174"/>
      <c r="G49" s="174"/>
      <c r="H49" s="174"/>
    </row>
    <row r="50" spans="1:11" ht="12.75">
      <c r="A50" s="175"/>
      <c r="B50" s="174"/>
      <c r="C50" s="174"/>
      <c r="D50" s="174"/>
      <c r="E50" s="174"/>
      <c r="F50" s="174"/>
      <c r="G50" s="174"/>
      <c r="H50" s="174"/>
      <c r="I50" s="169" t="s">
        <v>141</v>
      </c>
      <c r="J50" s="169"/>
      <c r="K50" s="169"/>
    </row>
    <row r="51" spans="1:8" ht="12.75">
      <c r="A51" s="175"/>
      <c r="B51" s="174"/>
      <c r="C51" s="174"/>
      <c r="D51" s="174"/>
      <c r="E51" s="174"/>
      <c r="F51" s="174"/>
      <c r="G51" s="174"/>
      <c r="H51" s="173"/>
    </row>
    <row r="52" ht="12.75">
      <c r="H52" s="172"/>
    </row>
    <row r="53" ht="9" customHeight="1">
      <c r="K53" s="171"/>
    </row>
    <row r="54" spans="8:10" ht="12.75">
      <c r="H54" s="169"/>
      <c r="I54" s="169"/>
      <c r="J54" s="169"/>
    </row>
    <row r="55" spans="9:11" ht="12.75">
      <c r="I55" s="170"/>
      <c r="J55" s="170"/>
      <c r="K55" s="170"/>
    </row>
    <row r="58" spans="9:11" ht="12.75">
      <c r="I58" s="169"/>
      <c r="J58" s="169"/>
      <c r="K58" s="169"/>
    </row>
  </sheetData>
  <sheetProtection selectLockedCells="1" selectUnlockedCells="1"/>
  <mergeCells count="31">
    <mergeCell ref="G1:K1"/>
    <mergeCell ref="G2:K2"/>
    <mergeCell ref="G3:K3"/>
    <mergeCell ref="G4:K4"/>
    <mergeCell ref="A5:K5"/>
    <mergeCell ref="A7:A11"/>
    <mergeCell ref="B7:B11"/>
    <mergeCell ref="C7:C11"/>
    <mergeCell ref="D7:D11"/>
    <mergeCell ref="E7:E11"/>
    <mergeCell ref="F7:J7"/>
    <mergeCell ref="K7:K11"/>
    <mergeCell ref="F8:F11"/>
    <mergeCell ref="G8:J8"/>
    <mergeCell ref="G9:G11"/>
    <mergeCell ref="H9:H11"/>
    <mergeCell ref="I9:I11"/>
    <mergeCell ref="J9:J11"/>
    <mergeCell ref="A37:A38"/>
    <mergeCell ref="B37:B38"/>
    <mergeCell ref="C37:C38"/>
    <mergeCell ref="D37:D38"/>
    <mergeCell ref="A43:D43"/>
    <mergeCell ref="I47:K47"/>
    <mergeCell ref="I58:K58"/>
    <mergeCell ref="B48:D48"/>
    <mergeCell ref="I48:K48"/>
    <mergeCell ref="B49:D49"/>
    <mergeCell ref="I50:K50"/>
    <mergeCell ref="H54:J54"/>
    <mergeCell ref="I55:K55"/>
  </mergeCells>
  <printOptions/>
  <pageMargins left="0.75" right="0.28125" top="1.1930555555555555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J2" sqref="J2:O2"/>
    </sheetView>
  </sheetViews>
  <sheetFormatPr defaultColWidth="9.140625" defaultRowHeight="12.75"/>
  <cols>
    <col min="1" max="1" width="2.00390625" style="168" customWidth="1"/>
    <col min="2" max="2" width="3.7109375" style="168" customWidth="1"/>
    <col min="3" max="3" width="5.00390625" style="168" customWidth="1"/>
    <col min="4" max="4" width="9.421875" style="168" customWidth="1"/>
    <col min="5" max="5" width="4.140625" style="168" customWidth="1"/>
    <col min="6" max="6" width="13.421875" style="168" customWidth="1"/>
    <col min="7" max="7" width="12.7109375" style="168" customWidth="1"/>
    <col min="8" max="8" width="12.57421875" style="168" customWidth="1"/>
    <col min="9" max="9" width="11.28125" style="168" customWidth="1"/>
    <col min="10" max="10" width="11.421875" style="168" customWidth="1"/>
    <col min="11" max="11" width="12.57421875" style="168" customWidth="1"/>
    <col min="12" max="12" width="3.00390625" style="168" customWidth="1"/>
    <col min="13" max="13" width="12.421875" style="168" customWidth="1"/>
    <col min="14" max="14" width="12.8515625" style="168" customWidth="1"/>
    <col min="15" max="15" width="5.28125" style="168" customWidth="1"/>
    <col min="16" max="16384" width="9.140625" style="168" customWidth="1"/>
  </cols>
  <sheetData>
    <row r="1" spans="10:15" ht="16.5" customHeight="1">
      <c r="J1" s="169" t="s">
        <v>294</v>
      </c>
      <c r="K1" s="169"/>
      <c r="L1" s="169"/>
      <c r="M1" s="169"/>
      <c r="N1" s="169"/>
      <c r="O1" s="169"/>
    </row>
    <row r="2" spans="10:15" ht="15" customHeight="1">
      <c r="J2" s="169" t="s">
        <v>293</v>
      </c>
      <c r="K2" s="169"/>
      <c r="L2" s="169"/>
      <c r="M2" s="169"/>
      <c r="N2" s="169"/>
      <c r="O2" s="169"/>
    </row>
    <row r="3" spans="10:15" ht="16.5" customHeight="1">
      <c r="J3" s="169" t="s">
        <v>211</v>
      </c>
      <c r="K3" s="169"/>
      <c r="L3" s="169"/>
      <c r="M3" s="169"/>
      <c r="N3" s="169"/>
      <c r="O3" s="169"/>
    </row>
    <row r="4" spans="10:15" ht="14.25" customHeight="1">
      <c r="J4" s="169" t="s">
        <v>138</v>
      </c>
      <c r="K4" s="169"/>
      <c r="L4" s="169"/>
      <c r="M4" s="169"/>
      <c r="N4" s="169"/>
      <c r="O4" s="169"/>
    </row>
    <row r="5" spans="1:15" ht="27" customHeight="1">
      <c r="A5" s="217" t="s">
        <v>292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</row>
    <row r="6" spans="1:15" ht="13.5" customHeight="1" thickBo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5" t="s">
        <v>266</v>
      </c>
    </row>
    <row r="7" spans="1:15" ht="12.75" customHeight="1" thickBot="1">
      <c r="A7" s="261" t="s">
        <v>207</v>
      </c>
      <c r="B7" s="260" t="s">
        <v>5</v>
      </c>
      <c r="C7" s="260" t="s">
        <v>265</v>
      </c>
      <c r="D7" s="259" t="s">
        <v>291</v>
      </c>
      <c r="E7" s="259" t="s">
        <v>290</v>
      </c>
      <c r="F7" s="259" t="s">
        <v>263</v>
      </c>
      <c r="G7" s="259" t="s">
        <v>289</v>
      </c>
      <c r="H7" s="263" t="s">
        <v>262</v>
      </c>
      <c r="I7" s="263"/>
      <c r="J7" s="263"/>
      <c r="K7" s="263"/>
      <c r="L7" s="263"/>
      <c r="M7" s="263"/>
      <c r="N7" s="263"/>
      <c r="O7" s="258" t="s">
        <v>261</v>
      </c>
    </row>
    <row r="8" spans="1:15" ht="12.75" customHeight="1" thickBot="1">
      <c r="A8" s="261"/>
      <c r="B8" s="260"/>
      <c r="C8" s="260"/>
      <c r="D8" s="259"/>
      <c r="E8" s="259"/>
      <c r="F8" s="259"/>
      <c r="G8" s="259"/>
      <c r="H8" s="262" t="s">
        <v>288</v>
      </c>
      <c r="I8" s="262" t="s">
        <v>259</v>
      </c>
      <c r="J8" s="262"/>
      <c r="K8" s="262"/>
      <c r="L8" s="262"/>
      <c r="M8" s="262" t="s">
        <v>287</v>
      </c>
      <c r="N8" s="262" t="s">
        <v>286</v>
      </c>
      <c r="O8" s="258"/>
    </row>
    <row r="9" spans="1:15" ht="12.75" customHeight="1" thickBot="1">
      <c r="A9" s="261"/>
      <c r="B9" s="260"/>
      <c r="C9" s="260"/>
      <c r="D9" s="259"/>
      <c r="E9" s="259"/>
      <c r="F9" s="259"/>
      <c r="G9" s="259"/>
      <c r="H9" s="259"/>
      <c r="I9" s="262" t="s">
        <v>258</v>
      </c>
      <c r="J9" s="262" t="s">
        <v>257</v>
      </c>
      <c r="K9" s="262" t="s">
        <v>285</v>
      </c>
      <c r="L9" s="262" t="s">
        <v>255</v>
      </c>
      <c r="M9" s="262"/>
      <c r="N9" s="262"/>
      <c r="O9" s="258"/>
    </row>
    <row r="10" spans="1:15" ht="13.5" thickBot="1">
      <c r="A10" s="261"/>
      <c r="B10" s="260"/>
      <c r="C10" s="260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8"/>
    </row>
    <row r="11" spans="1:15" ht="153.75" customHeight="1">
      <c r="A11" s="261"/>
      <c r="B11" s="260"/>
      <c r="C11" s="260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8"/>
    </row>
    <row r="12" spans="1:15" ht="12.75">
      <c r="A12" s="257">
        <v>1</v>
      </c>
      <c r="B12" s="212">
        <v>2</v>
      </c>
      <c r="C12" s="212">
        <v>3</v>
      </c>
      <c r="D12" s="212">
        <v>4</v>
      </c>
      <c r="E12" s="212">
        <v>5</v>
      </c>
      <c r="F12" s="212">
        <v>6</v>
      </c>
      <c r="G12" s="212">
        <v>7</v>
      </c>
      <c r="H12" s="212">
        <v>8</v>
      </c>
      <c r="I12" s="212">
        <v>9</v>
      </c>
      <c r="J12" s="212">
        <v>10</v>
      </c>
      <c r="K12" s="212">
        <v>11</v>
      </c>
      <c r="L12" s="212">
        <v>12</v>
      </c>
      <c r="M12" s="212">
        <v>13</v>
      </c>
      <c r="N12" s="212">
        <v>14</v>
      </c>
      <c r="O12" s="256">
        <v>15</v>
      </c>
    </row>
    <row r="13" spans="1:15" ht="33" customHeight="1">
      <c r="A13" s="237"/>
      <c r="B13" s="243" t="s">
        <v>99</v>
      </c>
      <c r="C13" s="243" t="s">
        <v>97</v>
      </c>
      <c r="D13" s="243"/>
      <c r="E13" s="243"/>
      <c r="F13" s="255">
        <v>22500</v>
      </c>
      <c r="G13" s="255">
        <f>SUM(G14)</f>
        <v>0</v>
      </c>
      <c r="H13" s="255">
        <v>22500</v>
      </c>
      <c r="I13" s="255">
        <v>22500</v>
      </c>
      <c r="J13" s="255">
        <f>SUM(J14)</f>
        <v>0</v>
      </c>
      <c r="K13" s="255">
        <f>SUM(K14)</f>
        <v>0</v>
      </c>
      <c r="L13" s="255"/>
      <c r="M13" s="255"/>
      <c r="N13" s="255">
        <f>SUM(N14)</f>
        <v>0</v>
      </c>
      <c r="O13" s="232" t="s">
        <v>219</v>
      </c>
    </row>
    <row r="14" spans="1:15" ht="93.75" customHeight="1">
      <c r="A14" s="237" t="s">
        <v>182</v>
      </c>
      <c r="B14" s="248"/>
      <c r="C14" s="248"/>
      <c r="D14" s="236" t="s">
        <v>284</v>
      </c>
      <c r="E14" s="236" t="s">
        <v>283</v>
      </c>
      <c r="F14" s="234">
        <v>22500</v>
      </c>
      <c r="G14" s="234">
        <v>0</v>
      </c>
      <c r="H14" s="234">
        <v>22500</v>
      </c>
      <c r="I14" s="254">
        <v>22500</v>
      </c>
      <c r="J14" s="252"/>
      <c r="K14" s="253"/>
      <c r="L14" s="252"/>
      <c r="M14" s="251"/>
      <c r="N14" s="251"/>
      <c r="O14" s="232" t="s">
        <v>219</v>
      </c>
    </row>
    <row r="15" spans="1:15" ht="29.25" customHeight="1">
      <c r="A15" s="237"/>
      <c r="B15" s="250">
        <v>600</v>
      </c>
      <c r="C15" s="250">
        <v>60016</v>
      </c>
      <c r="D15" s="249"/>
      <c r="E15" s="249"/>
      <c r="F15" s="240">
        <f>SUM(F16+F17)</f>
        <v>5274470</v>
      </c>
      <c r="G15" s="240">
        <f>SUM(G16+G17)</f>
        <v>2087600</v>
      </c>
      <c r="H15" s="240">
        <f>SUM(H16+H17)</f>
        <v>2422028</v>
      </c>
      <c r="I15" s="240">
        <f>SUM(I16+I17)</f>
        <v>507203</v>
      </c>
      <c r="J15" s="240">
        <f>SUM(J16+J17)</f>
        <v>78038</v>
      </c>
      <c r="K15" s="240">
        <v>1836787</v>
      </c>
      <c r="L15" s="240"/>
      <c r="M15" s="240"/>
      <c r="N15" s="240">
        <v>764842</v>
      </c>
      <c r="O15" s="232" t="s">
        <v>219</v>
      </c>
    </row>
    <row r="16" spans="1:15" ht="123.75" customHeight="1">
      <c r="A16" s="237" t="s">
        <v>180</v>
      </c>
      <c r="B16" s="248"/>
      <c r="C16" s="248"/>
      <c r="D16" s="236" t="s">
        <v>282</v>
      </c>
      <c r="E16" s="247" t="s">
        <v>281</v>
      </c>
      <c r="F16" s="233">
        <v>4163990</v>
      </c>
      <c r="G16" s="233">
        <v>2050000</v>
      </c>
      <c r="H16" s="233">
        <v>2113990</v>
      </c>
      <c r="I16" s="233">
        <v>277203</v>
      </c>
      <c r="J16" s="234">
        <v>0</v>
      </c>
      <c r="K16" s="235" t="s">
        <v>280</v>
      </c>
      <c r="L16" s="234"/>
      <c r="M16" s="233"/>
      <c r="N16" s="233"/>
      <c r="O16" s="232" t="s">
        <v>219</v>
      </c>
    </row>
    <row r="17" spans="1:15" ht="122.25" customHeight="1">
      <c r="A17" s="237" t="s">
        <v>177</v>
      </c>
      <c r="B17" s="244"/>
      <c r="C17" s="244"/>
      <c r="D17" s="236" t="s">
        <v>279</v>
      </c>
      <c r="E17" s="236" t="s">
        <v>278</v>
      </c>
      <c r="F17" s="233">
        <v>1110480</v>
      </c>
      <c r="G17" s="233">
        <v>37600</v>
      </c>
      <c r="H17" s="233">
        <v>308038</v>
      </c>
      <c r="I17" s="233">
        <v>230000</v>
      </c>
      <c r="J17" s="234">
        <v>78038</v>
      </c>
      <c r="K17" s="235">
        <v>0</v>
      </c>
      <c r="L17" s="234"/>
      <c r="M17" s="233"/>
      <c r="N17" s="246" t="s">
        <v>277</v>
      </c>
      <c r="O17" s="232" t="s">
        <v>219</v>
      </c>
    </row>
    <row r="18" spans="1:15" s="238" customFormat="1" ht="42" customHeight="1">
      <c r="A18" s="243"/>
      <c r="B18" s="242">
        <v>750</v>
      </c>
      <c r="C18" s="242">
        <v>75095</v>
      </c>
      <c r="D18" s="245"/>
      <c r="E18" s="245"/>
      <c r="F18" s="240">
        <v>35000</v>
      </c>
      <c r="G18" s="240">
        <f>SUM(G19)</f>
        <v>0</v>
      </c>
      <c r="H18" s="240">
        <f>SUM(H19)</f>
        <v>35000</v>
      </c>
      <c r="I18" s="240">
        <v>35000</v>
      </c>
      <c r="J18" s="240">
        <f>SUM(J19)</f>
        <v>0</v>
      </c>
      <c r="K18" s="240">
        <f>SUM(K19)</f>
        <v>0</v>
      </c>
      <c r="L18" s="240"/>
      <c r="M18" s="240"/>
      <c r="N18" s="240"/>
      <c r="O18" s="232" t="s">
        <v>219</v>
      </c>
    </row>
    <row r="19" spans="1:15" ht="136.5" customHeight="1">
      <c r="A19" s="237" t="s">
        <v>174</v>
      </c>
      <c r="B19" s="244"/>
      <c r="C19" s="244"/>
      <c r="D19" s="236" t="s">
        <v>276</v>
      </c>
      <c r="E19" s="236" t="s">
        <v>274</v>
      </c>
      <c r="F19" s="233">
        <v>35000</v>
      </c>
      <c r="G19" s="233">
        <v>0</v>
      </c>
      <c r="H19" s="233">
        <v>35000</v>
      </c>
      <c r="I19" s="233">
        <v>35000</v>
      </c>
      <c r="J19" s="234"/>
      <c r="K19" s="235"/>
      <c r="L19" s="234"/>
      <c r="M19" s="233"/>
      <c r="N19" s="233"/>
      <c r="O19" s="232" t="s">
        <v>219</v>
      </c>
    </row>
    <row r="20" spans="1:15" s="238" customFormat="1" ht="30" customHeight="1">
      <c r="A20" s="243"/>
      <c r="B20" s="242">
        <v>801</v>
      </c>
      <c r="C20" s="242">
        <v>80101</v>
      </c>
      <c r="D20" s="241"/>
      <c r="E20" s="241"/>
      <c r="F20" s="240">
        <v>536868</v>
      </c>
      <c r="G20" s="240">
        <f>SUM(G21)</f>
        <v>0</v>
      </c>
      <c r="H20" s="240">
        <v>8549</v>
      </c>
      <c r="I20" s="240">
        <v>8549</v>
      </c>
      <c r="J20" s="240">
        <f>SUM(J21)</f>
        <v>0</v>
      </c>
      <c r="K20" s="240"/>
      <c r="L20" s="240"/>
      <c r="M20" s="240">
        <v>528319</v>
      </c>
      <c r="N20" s="240">
        <f>SUM(N21)</f>
        <v>0</v>
      </c>
      <c r="O20" s="239" t="s">
        <v>219</v>
      </c>
    </row>
    <row r="21" spans="1:15" ht="105" customHeight="1">
      <c r="A21" s="237" t="s">
        <v>171</v>
      </c>
      <c r="B21" s="237"/>
      <c r="C21" s="237"/>
      <c r="D21" s="236" t="s">
        <v>275</v>
      </c>
      <c r="E21" s="236" t="s">
        <v>274</v>
      </c>
      <c r="F21" s="233">
        <v>536868</v>
      </c>
      <c r="G21" s="233">
        <v>0</v>
      </c>
      <c r="H21" s="233">
        <v>8549</v>
      </c>
      <c r="I21" s="233">
        <v>8549</v>
      </c>
      <c r="J21" s="234"/>
      <c r="K21" s="235"/>
      <c r="L21" s="234"/>
      <c r="M21" s="233">
        <v>528319</v>
      </c>
      <c r="N21" s="233"/>
      <c r="O21" s="232" t="s">
        <v>219</v>
      </c>
    </row>
    <row r="22" spans="1:15" ht="20.25" customHeight="1" thickBot="1">
      <c r="A22" s="231" t="s">
        <v>8</v>
      </c>
      <c r="B22" s="231"/>
      <c r="C22" s="231"/>
      <c r="D22" s="231"/>
      <c r="E22" s="230"/>
      <c r="F22" s="229">
        <f>SUM(F13+F15+F20+F18)</f>
        <v>5868838</v>
      </c>
      <c r="G22" s="229">
        <f>SUM(G13+G15+G20+G18)</f>
        <v>2087600</v>
      </c>
      <c r="H22" s="229">
        <f>SUM(H13+H15+H20+H18)</f>
        <v>2488077</v>
      </c>
      <c r="I22" s="229">
        <f>SUM(I13+I15+I20+I18)</f>
        <v>573252</v>
      </c>
      <c r="J22" s="229">
        <f>SUM(J13+J15+J20+J18)</f>
        <v>78038</v>
      </c>
      <c r="K22" s="229" t="s">
        <v>273</v>
      </c>
      <c r="L22" s="229"/>
      <c r="M22" s="229">
        <f>SUM(M13+M15+M20+M18)</f>
        <v>528319</v>
      </c>
      <c r="N22" s="229">
        <f>SUM(N13+N15+N18+N20)</f>
        <v>764842</v>
      </c>
      <c r="O22" s="228" t="s">
        <v>218</v>
      </c>
    </row>
    <row r="23" spans="1:15" ht="12.75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7"/>
      <c r="M23" s="226"/>
      <c r="N23" s="226"/>
      <c r="O23" s="226"/>
    </row>
    <row r="24" spans="1:15" ht="12.75">
      <c r="A24" s="224" t="s">
        <v>272</v>
      </c>
      <c r="B24" s="221"/>
      <c r="C24" s="221"/>
      <c r="D24" s="221"/>
      <c r="E24" s="221"/>
      <c r="F24" s="221"/>
      <c r="G24" s="221"/>
      <c r="H24" s="221"/>
      <c r="I24" s="221"/>
      <c r="J24" s="219"/>
      <c r="K24" s="219"/>
      <c r="L24" s="220"/>
      <c r="M24" s="219"/>
      <c r="N24" s="219"/>
      <c r="O24" s="219"/>
    </row>
    <row r="25" spans="1:15" ht="12.75">
      <c r="A25" s="224" t="s">
        <v>271</v>
      </c>
      <c r="B25" s="221"/>
      <c r="C25" s="221"/>
      <c r="D25" s="221"/>
      <c r="E25" s="221"/>
      <c r="F25" s="221"/>
      <c r="G25" s="221"/>
      <c r="H25" s="221"/>
      <c r="I25" s="221"/>
      <c r="J25" s="219"/>
      <c r="K25" s="219"/>
      <c r="L25" s="220"/>
      <c r="M25" s="219"/>
      <c r="N25" s="219"/>
      <c r="O25" s="219"/>
    </row>
    <row r="26" spans="1:15" ht="12.75">
      <c r="A26" s="224" t="s">
        <v>270</v>
      </c>
      <c r="B26" s="221"/>
      <c r="C26" s="221"/>
      <c r="D26" s="221"/>
      <c r="E26" s="221"/>
      <c r="F26" s="221"/>
      <c r="G26" s="221"/>
      <c r="H26" s="221"/>
      <c r="I26" s="221"/>
      <c r="J26" s="219"/>
      <c r="K26" s="219"/>
      <c r="L26" s="220"/>
      <c r="M26" s="219"/>
      <c r="N26" s="219"/>
      <c r="O26" s="219"/>
    </row>
    <row r="27" spans="1:15" ht="12.75">
      <c r="A27" s="224"/>
      <c r="B27" s="225" t="s">
        <v>214</v>
      </c>
      <c r="C27" s="225"/>
      <c r="D27" s="225"/>
      <c r="E27" s="221"/>
      <c r="F27" s="221"/>
      <c r="G27" s="221"/>
      <c r="H27" s="221"/>
      <c r="I27" s="221"/>
      <c r="J27" s="219"/>
      <c r="K27" s="219"/>
      <c r="L27" s="220"/>
      <c r="M27" s="219"/>
      <c r="N27" s="219"/>
      <c r="O27" s="219"/>
    </row>
    <row r="28" spans="1:15" ht="12.75">
      <c r="A28" s="224"/>
      <c r="B28" s="223"/>
      <c r="C28" s="223"/>
      <c r="D28" s="223"/>
      <c r="E28" s="221"/>
      <c r="F28" s="221"/>
      <c r="G28" s="221"/>
      <c r="H28" s="221"/>
      <c r="I28" s="221"/>
      <c r="J28" s="219"/>
      <c r="K28" s="219"/>
      <c r="L28" s="220"/>
      <c r="M28" s="219"/>
      <c r="N28" s="219"/>
      <c r="O28" s="219"/>
    </row>
    <row r="29" spans="1:15" ht="12.75">
      <c r="A29" s="224"/>
      <c r="B29" s="221"/>
      <c r="C29" s="221"/>
      <c r="D29" s="221"/>
      <c r="E29" s="221"/>
      <c r="F29" s="221"/>
      <c r="G29" s="221"/>
      <c r="H29" s="221"/>
      <c r="I29" s="221"/>
      <c r="J29" s="219"/>
      <c r="K29" s="219"/>
      <c r="L29" s="220"/>
      <c r="M29" s="219"/>
      <c r="N29" s="219"/>
      <c r="O29" s="219"/>
    </row>
    <row r="30" spans="1:15" ht="12.75">
      <c r="A30" s="224"/>
      <c r="B30" s="221"/>
      <c r="C30" s="221"/>
      <c r="D30" s="221"/>
      <c r="E30" s="221"/>
      <c r="F30" s="221"/>
      <c r="G30" s="221"/>
      <c r="H30" s="221"/>
      <c r="I30" s="221"/>
      <c r="J30" s="219"/>
      <c r="K30" s="219"/>
      <c r="L30" s="220"/>
      <c r="M30" s="219"/>
      <c r="N30" s="219"/>
      <c r="O30" s="219"/>
    </row>
    <row r="31" spans="1:15" ht="12.75">
      <c r="A31" s="224"/>
      <c r="B31" s="223"/>
      <c r="C31" s="223"/>
      <c r="D31" s="223"/>
      <c r="E31" s="221"/>
      <c r="F31" s="221"/>
      <c r="G31" s="221"/>
      <c r="H31" s="221"/>
      <c r="I31" s="221"/>
      <c r="J31" s="219"/>
      <c r="K31" s="219"/>
      <c r="L31" s="220"/>
      <c r="M31" s="169" t="s">
        <v>27</v>
      </c>
      <c r="N31" s="169"/>
      <c r="O31" s="219"/>
    </row>
    <row r="32" spans="1:15" ht="12.75">
      <c r="A32" s="221"/>
      <c r="B32" s="221"/>
      <c r="C32" s="221"/>
      <c r="D32" s="221"/>
      <c r="E32" s="221"/>
      <c r="F32" s="221"/>
      <c r="G32" s="221"/>
      <c r="H32" s="221"/>
      <c r="I32" s="221"/>
      <c r="J32" s="219"/>
      <c r="K32" s="219"/>
      <c r="L32" s="220"/>
      <c r="M32" s="169" t="s">
        <v>28</v>
      </c>
      <c r="N32" s="169"/>
      <c r="O32" s="219"/>
    </row>
    <row r="33" spans="1:15" ht="12.75">
      <c r="A33" s="221"/>
      <c r="B33" s="221"/>
      <c r="C33" s="221"/>
      <c r="D33" s="221"/>
      <c r="E33" s="221"/>
      <c r="F33" s="221"/>
      <c r="G33" s="221"/>
      <c r="H33" s="221"/>
      <c r="I33" s="221"/>
      <c r="J33" s="219"/>
      <c r="K33" s="219"/>
      <c r="L33" s="220"/>
      <c r="O33" s="219"/>
    </row>
    <row r="34" spans="1:15" ht="12.75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20"/>
      <c r="M34" s="169" t="s">
        <v>141</v>
      </c>
      <c r="N34" s="169"/>
      <c r="O34" s="219"/>
    </row>
    <row r="35" spans="1:15" ht="12.75">
      <c r="A35" s="219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20"/>
      <c r="M35" s="222"/>
      <c r="N35" s="222"/>
      <c r="O35" s="219"/>
    </row>
    <row r="36" spans="1:15" ht="12.75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20"/>
      <c r="M36" s="219"/>
      <c r="N36" s="219"/>
      <c r="O36" s="219"/>
    </row>
    <row r="37" spans="1:15" ht="12.75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20"/>
      <c r="M37" s="222"/>
      <c r="N37" s="222"/>
      <c r="O37" s="219"/>
    </row>
    <row r="38" spans="1:15" ht="12.75">
      <c r="A38" s="221"/>
      <c r="B38" s="221"/>
      <c r="C38" s="221"/>
      <c r="D38" s="221"/>
      <c r="E38" s="221"/>
      <c r="F38" s="221"/>
      <c r="G38" s="221"/>
      <c r="H38" s="221"/>
      <c r="I38" s="221"/>
      <c r="J38" s="219"/>
      <c r="K38" s="219"/>
      <c r="L38" s="220"/>
      <c r="M38" s="219"/>
      <c r="N38" s="219"/>
      <c r="O38" s="219"/>
    </row>
    <row r="39" spans="1:12" ht="12.75">
      <c r="A39" s="174"/>
      <c r="B39" s="174"/>
      <c r="C39" s="174"/>
      <c r="D39" s="174"/>
      <c r="E39" s="174"/>
      <c r="F39" s="174"/>
      <c r="G39" s="174"/>
      <c r="H39" s="174"/>
      <c r="I39" s="174"/>
      <c r="L39" s="218"/>
    </row>
    <row r="40" spans="12:14" ht="12.75">
      <c r="L40" s="218"/>
      <c r="M40" s="169"/>
      <c r="N40" s="169"/>
    </row>
    <row r="41" spans="12:14" ht="12.75">
      <c r="L41" s="218"/>
      <c r="M41" s="169"/>
      <c r="N41" s="169"/>
    </row>
    <row r="42" ht="12.75">
      <c r="L42" s="218"/>
    </row>
    <row r="43" spans="12:14" ht="12.75">
      <c r="L43" s="218"/>
      <c r="M43" s="169"/>
      <c r="N43" s="169"/>
    </row>
    <row r="44" ht="12.75">
      <c r="L44" s="218"/>
    </row>
    <row r="45" ht="12.75">
      <c r="L45" s="218"/>
    </row>
    <row r="46" ht="12.75">
      <c r="L46" s="218"/>
    </row>
    <row r="47" ht="12.75">
      <c r="L47" s="218"/>
    </row>
    <row r="48" ht="12.75">
      <c r="L48" s="218"/>
    </row>
    <row r="49" ht="12.75">
      <c r="L49" s="218"/>
    </row>
    <row r="50" ht="12.75">
      <c r="L50" s="218"/>
    </row>
    <row r="51" ht="12.75">
      <c r="L51" s="218"/>
    </row>
    <row r="52" ht="12.75">
      <c r="L52" s="218"/>
    </row>
    <row r="53" ht="12.75">
      <c r="L53" s="218"/>
    </row>
    <row r="54" ht="12.75">
      <c r="L54" s="218"/>
    </row>
  </sheetData>
  <sheetProtection selectLockedCells="1" selectUnlockedCells="1"/>
  <mergeCells count="34">
    <mergeCell ref="J1:O1"/>
    <mergeCell ref="J2:O2"/>
    <mergeCell ref="J3:O3"/>
    <mergeCell ref="J4:O4"/>
    <mergeCell ref="A5:O5"/>
    <mergeCell ref="A7:A11"/>
    <mergeCell ref="B7:B11"/>
    <mergeCell ref="C7:C11"/>
    <mergeCell ref="D7:D11"/>
    <mergeCell ref="E7:E11"/>
    <mergeCell ref="O7:O11"/>
    <mergeCell ref="H8:H11"/>
    <mergeCell ref="I8:L8"/>
    <mergeCell ref="M8:M11"/>
    <mergeCell ref="N8:N11"/>
    <mergeCell ref="I9:I11"/>
    <mergeCell ref="J9:J11"/>
    <mergeCell ref="K9:K11"/>
    <mergeCell ref="L9:L11"/>
    <mergeCell ref="A22:D22"/>
    <mergeCell ref="B27:D27"/>
    <mergeCell ref="B28:D28"/>
    <mergeCell ref="B31:D31"/>
    <mergeCell ref="F7:F11"/>
    <mergeCell ref="G7:G11"/>
    <mergeCell ref="H7:N7"/>
    <mergeCell ref="M41:N41"/>
    <mergeCell ref="M43:N43"/>
    <mergeCell ref="M31:N31"/>
    <mergeCell ref="M32:N32"/>
    <mergeCell ref="M34:N34"/>
    <mergeCell ref="M35:N35"/>
    <mergeCell ref="M37:N37"/>
    <mergeCell ref="M40:N4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</cp:lastModifiedBy>
  <dcterms:modified xsi:type="dcterms:W3CDTF">2010-11-15T11:22:34Z</dcterms:modified>
  <cp:category/>
  <cp:version/>
  <cp:contentType/>
  <cp:contentStatus/>
</cp:coreProperties>
</file>