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tabelka " sheetId="2" r:id="rId2"/>
    <sheet name="spłata kredytów 2009-2012" sheetId="3" r:id="rId3"/>
  </sheets>
  <definedNames/>
  <calcPr fullCalcOnLoad="1"/>
</workbook>
</file>

<file path=xl/sharedStrings.xml><?xml version="1.0" encoding="utf-8"?>
<sst xmlns="http://schemas.openxmlformats.org/spreadsheetml/2006/main" count="145" uniqueCount="44">
  <si>
    <t>2009 rok</t>
  </si>
  <si>
    <t>BOŚ</t>
  </si>
  <si>
    <t>Styczeń</t>
  </si>
  <si>
    <t>Luty</t>
  </si>
  <si>
    <t>Marzec</t>
  </si>
  <si>
    <t>Kwiecień</t>
  </si>
  <si>
    <t xml:space="preserve">Maj </t>
  </si>
  <si>
    <t>Czerwiec</t>
  </si>
  <si>
    <t xml:space="preserve">Lipiec </t>
  </si>
  <si>
    <t>Sierpień</t>
  </si>
  <si>
    <t>Wrzesień</t>
  </si>
  <si>
    <t>Październik</t>
  </si>
  <si>
    <t>Listopad</t>
  </si>
  <si>
    <t>Grudzień</t>
  </si>
  <si>
    <t>WFOŚiGW</t>
  </si>
  <si>
    <t>BS MAZOWSZE O/DROBIN</t>
  </si>
  <si>
    <t>BS Legionowo</t>
  </si>
  <si>
    <t>Mazowiecki Bank Regionalny</t>
  </si>
  <si>
    <t>2010 rok</t>
  </si>
  <si>
    <t>2011 rok</t>
  </si>
  <si>
    <t>2012 rok</t>
  </si>
  <si>
    <t>Ostateczny termin spłaty</t>
  </si>
  <si>
    <t>Nazwa banku</t>
  </si>
  <si>
    <t>BS MAZOWSZE                                 w Płocku O/Drobin</t>
  </si>
  <si>
    <t>Bank Ochrony Środowiska S.A.</t>
  </si>
  <si>
    <t>Rok/miesiąc</t>
  </si>
  <si>
    <t>Razem:</t>
  </si>
  <si>
    <t>30.11.2011r.</t>
  </si>
  <si>
    <t>30.06.2011r.</t>
  </si>
  <si>
    <t xml:space="preserve">290/0-JST/3/04 - 31.12.2011      </t>
  </si>
  <si>
    <t xml:space="preserve">9/EFRWP/290/2006 - 25.10.2010 </t>
  </si>
  <si>
    <t xml:space="preserve">8/EFRWP/290/2006 - 25.10.2010 </t>
  </si>
  <si>
    <t xml:space="preserve">290/2007/02/CEB/EIB/139 - 24.12.2012 </t>
  </si>
  <si>
    <t>90/2007/03/CEB/EIB/140 - 24.12.2012</t>
  </si>
  <si>
    <t>290/I-JST/4/05 - 30.06.2011</t>
  </si>
  <si>
    <t>Spłata kredytów w latach 2009-2013</t>
  </si>
  <si>
    <t>2013 rok</t>
  </si>
  <si>
    <t>BS Mazowsze o / Drobin</t>
  </si>
  <si>
    <t>Zadłużenie ( kredyty ) na 31.V.2009</t>
  </si>
  <si>
    <t>Aktualne zadłużenie na dzień 31.V.2009</t>
  </si>
  <si>
    <t>31.12.2013 r.</t>
  </si>
  <si>
    <t>10/EERWP/290/2006 - 25.10.2010</t>
  </si>
  <si>
    <t>RAZEM</t>
  </si>
  <si>
    <t>007/2007/01/CEB/152  - 28.12.2011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</si>
</sst>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1" xfId="0" applyNumberForma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1" fillId="0" borderId="1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43" fontId="0" fillId="0" borderId="2" xfId="0" applyNumberFormat="1" applyBorder="1" applyAlignment="1">
      <alignment/>
    </xf>
    <xf numFmtId="0" fontId="3" fillId="0" borderId="2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4" fillId="0" borderId="1" xfId="0" applyFont="1" applyBorder="1" applyAlignment="1">
      <alignment wrapText="1"/>
    </xf>
    <xf numFmtId="4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3" fontId="0" fillId="0" borderId="1" xfId="0" applyNumberFormat="1" applyBorder="1" applyAlignment="1">
      <alignment/>
    </xf>
    <xf numFmtId="43" fontId="0" fillId="0" borderId="3" xfId="0" applyNumberFormat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/>
    </xf>
    <xf numFmtId="43" fontId="3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32</xdr:row>
      <xdr:rowOff>0</xdr:rowOff>
    </xdr:from>
    <xdr:to>
      <xdr:col>1</xdr:col>
      <xdr:colOff>1476375</xdr:colOff>
      <xdr:row>35</xdr:row>
      <xdr:rowOff>209550</xdr:rowOff>
    </xdr:to>
    <xdr:sp>
      <xdr:nvSpPr>
        <xdr:cNvPr id="1" name="Oval 1"/>
        <xdr:cNvSpPr>
          <a:spLocks/>
        </xdr:cNvSpPr>
      </xdr:nvSpPr>
      <xdr:spPr>
        <a:xfrm>
          <a:off x="1895475" y="9658350"/>
          <a:ext cx="13430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8"/>
  <sheetViews>
    <sheetView tabSelected="1" workbookViewId="0" topLeftCell="A5">
      <selection activeCell="A19" sqref="A19:C19"/>
    </sheetView>
  </sheetViews>
  <sheetFormatPr defaultColWidth="9.00390625" defaultRowHeight="12.75"/>
  <cols>
    <col min="1" max="1" width="23.00390625" style="0" customWidth="1"/>
    <col min="2" max="2" width="20.125" style="0" customWidth="1"/>
    <col min="3" max="3" width="21.75390625" style="0" customWidth="1"/>
    <col min="4" max="4" width="23.75390625" style="0" customWidth="1"/>
  </cols>
  <sheetData>
    <row r="2" spans="1:3" ht="15.75">
      <c r="A2" s="39" t="s">
        <v>38</v>
      </c>
      <c r="B2" s="39"/>
      <c r="C2" s="39"/>
    </row>
    <row r="3" spans="1:3" ht="15.75">
      <c r="A3" s="40"/>
      <c r="B3" s="40"/>
      <c r="C3" s="40"/>
    </row>
    <row r="4" spans="1:3" ht="15.75">
      <c r="A4" s="38"/>
      <c r="B4" s="38"/>
      <c r="C4" s="38"/>
    </row>
    <row r="5" spans="1:3" ht="12.75" customHeight="1">
      <c r="A5" s="26" t="s">
        <v>22</v>
      </c>
      <c r="B5" s="27" t="s">
        <v>39</v>
      </c>
      <c r="C5" s="27" t="s">
        <v>21</v>
      </c>
    </row>
    <row r="6" spans="1:3" ht="36" customHeight="1">
      <c r="A6" s="26"/>
      <c r="B6" s="26"/>
      <c r="C6" s="26"/>
    </row>
    <row r="7" spans="1:3" ht="27.75" customHeight="1">
      <c r="A7" s="5" t="s">
        <v>17</v>
      </c>
      <c r="B7" s="7">
        <v>296270</v>
      </c>
      <c r="C7" s="4" t="s">
        <v>28</v>
      </c>
    </row>
    <row r="8" spans="1:3" ht="40.5" customHeight="1">
      <c r="A8" s="31" t="s">
        <v>24</v>
      </c>
      <c r="B8" s="28">
        <v>817500</v>
      </c>
      <c r="C8" s="23" t="s">
        <v>29</v>
      </c>
    </row>
    <row r="9" spans="1:3" ht="40.5" customHeight="1">
      <c r="A9" s="32"/>
      <c r="B9" s="28">
        <v>492708.36</v>
      </c>
      <c r="C9" s="23" t="s">
        <v>34</v>
      </c>
    </row>
    <row r="10" spans="1:3" ht="36" customHeight="1">
      <c r="A10" s="32"/>
      <c r="B10" s="28">
        <v>226650</v>
      </c>
      <c r="C10" s="23" t="s">
        <v>30</v>
      </c>
    </row>
    <row r="11" spans="1:3" ht="34.5" customHeight="1">
      <c r="A11" s="32"/>
      <c r="B11" s="28">
        <v>195600</v>
      </c>
      <c r="C11" s="23" t="s">
        <v>31</v>
      </c>
    </row>
    <row r="12" spans="1:3" ht="35.25" customHeight="1">
      <c r="A12" s="32"/>
      <c r="B12" s="28">
        <v>92172</v>
      </c>
      <c r="C12" s="23" t="s">
        <v>41</v>
      </c>
    </row>
    <row r="13" spans="1:3" ht="37.5" customHeight="1">
      <c r="A13" s="32"/>
      <c r="B13" s="28">
        <v>281250</v>
      </c>
      <c r="C13" s="23" t="s">
        <v>33</v>
      </c>
    </row>
    <row r="14" spans="1:3" ht="31.5" customHeight="1">
      <c r="A14" s="32"/>
      <c r="B14" s="28">
        <v>943275</v>
      </c>
      <c r="C14" s="23" t="s">
        <v>32</v>
      </c>
    </row>
    <row r="15" spans="1:3" ht="30.75" customHeight="1">
      <c r="A15" s="32"/>
      <c r="B15" s="29">
        <v>214500</v>
      </c>
      <c r="C15" s="36" t="s">
        <v>43</v>
      </c>
    </row>
    <row r="16" spans="1:3" ht="25.5" customHeight="1" hidden="1">
      <c r="A16" s="33"/>
      <c r="B16" s="30"/>
      <c r="C16" s="37"/>
    </row>
    <row r="17" spans="1:3" ht="32.25" customHeight="1">
      <c r="A17" s="3" t="s">
        <v>16</v>
      </c>
      <c r="B17" s="7">
        <v>1214811</v>
      </c>
      <c r="C17" s="4" t="s">
        <v>27</v>
      </c>
    </row>
    <row r="18" spans="1:3" ht="37.5" customHeight="1">
      <c r="A18" s="5" t="s">
        <v>23</v>
      </c>
      <c r="B18" s="7">
        <v>2400000</v>
      </c>
      <c r="C18" s="4" t="s">
        <v>40</v>
      </c>
    </row>
    <row r="19" spans="1:3" ht="25.5" customHeight="1">
      <c r="A19" s="41" t="s">
        <v>42</v>
      </c>
      <c r="B19" s="42">
        <f>SUM(B7:B18)</f>
        <v>7174736.359999999</v>
      </c>
      <c r="C19" s="42"/>
    </row>
    <row r="21" spans="1:3" ht="12.75">
      <c r="A21" s="25"/>
      <c r="B21" s="25"/>
      <c r="C21" s="25"/>
    </row>
    <row r="23" spans="1:3" ht="42.75" customHeight="1">
      <c r="A23" s="12"/>
      <c r="B23" s="15"/>
      <c r="C23" s="13"/>
    </row>
    <row r="24" spans="1:3" ht="25.5" customHeight="1">
      <c r="A24" s="10"/>
      <c r="B24" s="21"/>
      <c r="C24" s="21"/>
    </row>
    <row r="25" spans="1:3" ht="18" customHeight="1">
      <c r="A25" s="12"/>
      <c r="B25" s="22"/>
      <c r="C25" s="22"/>
    </row>
    <row r="26" spans="1:3" ht="15.75" customHeight="1">
      <c r="A26" s="12"/>
      <c r="B26" s="22"/>
      <c r="C26" s="22"/>
    </row>
    <row r="27" spans="1:3" ht="15.75" customHeight="1">
      <c r="A27" s="12"/>
      <c r="B27" s="22"/>
      <c r="C27" s="22"/>
    </row>
    <row r="28" spans="1:3" ht="15.75" customHeight="1">
      <c r="A28" s="12"/>
      <c r="B28" s="22"/>
      <c r="C28" s="22"/>
    </row>
    <row r="29" spans="1:3" ht="21.75" customHeight="1">
      <c r="A29" s="10"/>
      <c r="B29" s="21"/>
      <c r="C29" s="21"/>
    </row>
    <row r="30" spans="1:3" ht="15" customHeight="1">
      <c r="A30" s="12"/>
      <c r="B30" s="22"/>
      <c r="C30" s="22"/>
    </row>
    <row r="31" spans="1:3" ht="17.25" customHeight="1">
      <c r="A31" s="12"/>
      <c r="B31" s="22"/>
      <c r="C31" s="22"/>
    </row>
    <row r="32" spans="1:3" ht="16.5" customHeight="1">
      <c r="A32" s="12"/>
      <c r="B32" s="22"/>
      <c r="C32" s="22"/>
    </row>
    <row r="33" spans="1:3" ht="16.5" customHeight="1">
      <c r="A33" s="12"/>
      <c r="B33" s="22"/>
      <c r="C33" s="22"/>
    </row>
    <row r="34" spans="1:3" ht="15" customHeight="1">
      <c r="A34" s="12"/>
      <c r="B34" s="22"/>
      <c r="C34" s="22"/>
    </row>
    <row r="35" spans="1:3" ht="24" customHeight="1">
      <c r="A35" s="10"/>
      <c r="B35" s="21"/>
      <c r="C35" s="21"/>
    </row>
    <row r="36" spans="1:3" ht="18.75" customHeight="1">
      <c r="A36" s="12"/>
      <c r="B36" s="22"/>
      <c r="C36" s="22"/>
    </row>
    <row r="37" spans="1:3" ht="16.5" customHeight="1">
      <c r="A37" s="12"/>
      <c r="B37" s="22"/>
      <c r="C37" s="22"/>
    </row>
    <row r="38" spans="1:3" ht="18" customHeight="1">
      <c r="A38" s="12"/>
      <c r="B38" s="22"/>
      <c r="C38" s="22"/>
    </row>
    <row r="39" spans="1:3" ht="18" customHeight="1">
      <c r="A39" s="12"/>
      <c r="B39" s="22"/>
      <c r="C39" s="22"/>
    </row>
    <row r="40" spans="1:3" ht="15.75" customHeight="1">
      <c r="A40" s="12"/>
      <c r="B40" s="22"/>
      <c r="C40" s="22"/>
    </row>
    <row r="41" spans="1:3" ht="24.75" customHeight="1">
      <c r="A41" s="10"/>
      <c r="B41" s="21"/>
      <c r="C41" s="21"/>
    </row>
    <row r="42" spans="1:3" ht="18" customHeight="1">
      <c r="A42" s="12"/>
      <c r="B42" s="22"/>
      <c r="C42" s="22"/>
    </row>
    <row r="43" spans="1:3" ht="18.75" customHeight="1">
      <c r="A43" s="12"/>
      <c r="B43" s="22"/>
      <c r="C43" s="22"/>
    </row>
    <row r="44" spans="1:3" ht="15.75" customHeight="1">
      <c r="A44" s="12"/>
      <c r="B44" s="22"/>
      <c r="C44" s="22"/>
    </row>
    <row r="45" spans="1:3" ht="16.5" customHeight="1">
      <c r="A45" s="12"/>
      <c r="B45" s="22"/>
      <c r="C45" s="22"/>
    </row>
    <row r="46" spans="1:3" ht="21" customHeight="1">
      <c r="A46" s="11"/>
      <c r="B46" s="24"/>
      <c r="C46" s="24"/>
    </row>
    <row r="47" spans="1:3" ht="12.75">
      <c r="A47" s="12"/>
      <c r="B47" s="12"/>
      <c r="C47" s="12"/>
    </row>
    <row r="48" spans="1:3" ht="12.75">
      <c r="A48" s="12"/>
      <c r="B48" s="12"/>
      <c r="C48" s="12"/>
    </row>
    <row r="49" spans="1:3" ht="12.75">
      <c r="A49" s="12"/>
      <c r="B49" s="12"/>
      <c r="C49" s="12"/>
    </row>
    <row r="50" spans="1:3" ht="12.75">
      <c r="A50" s="12"/>
      <c r="B50" s="12"/>
      <c r="C50" s="12"/>
    </row>
    <row r="51" spans="1:3" ht="12.75">
      <c r="A51" s="12"/>
      <c r="B51" s="12"/>
      <c r="C51" s="12"/>
    </row>
    <row r="52" spans="1:3" ht="12.75">
      <c r="A52" s="12"/>
      <c r="B52" s="12"/>
      <c r="C52" s="12"/>
    </row>
    <row r="53" spans="1:3" ht="12.75">
      <c r="A53" s="12"/>
      <c r="B53" s="12"/>
      <c r="C53" s="12"/>
    </row>
    <row r="54" spans="1:3" ht="12.75">
      <c r="A54" s="12"/>
      <c r="B54" s="12"/>
      <c r="C54" s="12"/>
    </row>
    <row r="55" spans="1:3" ht="12.75">
      <c r="A55" s="12"/>
      <c r="B55" s="12"/>
      <c r="C55" s="12"/>
    </row>
    <row r="56" spans="1:3" ht="12.75">
      <c r="A56" s="12"/>
      <c r="B56" s="12"/>
      <c r="C56" s="12"/>
    </row>
    <row r="57" spans="1:3" ht="12.75">
      <c r="A57" s="12"/>
      <c r="B57" s="12"/>
      <c r="C57" s="12"/>
    </row>
    <row r="58" spans="1:3" ht="12.75">
      <c r="A58" s="12"/>
      <c r="B58" s="12"/>
      <c r="C58" s="12"/>
    </row>
    <row r="59" spans="1:3" ht="12.75">
      <c r="A59" s="12"/>
      <c r="B59" s="12"/>
      <c r="C59" s="12"/>
    </row>
    <row r="60" spans="1:3" ht="12.75">
      <c r="A60" s="12"/>
      <c r="B60" s="12"/>
      <c r="C60" s="12"/>
    </row>
    <row r="61" spans="1:3" ht="12.75">
      <c r="A61" s="12"/>
      <c r="B61" s="12"/>
      <c r="C61" s="12"/>
    </row>
    <row r="62" spans="1:3" ht="12.75">
      <c r="A62" s="12"/>
      <c r="B62" s="12"/>
      <c r="C62" s="12"/>
    </row>
    <row r="63" spans="1:3" ht="12.75">
      <c r="A63" s="12"/>
      <c r="B63" s="12"/>
      <c r="C63" s="12"/>
    </row>
    <row r="64" spans="1:3" ht="12.75">
      <c r="A64" s="12"/>
      <c r="B64" s="12"/>
      <c r="C64" s="12"/>
    </row>
    <row r="65" spans="1:3" ht="12.75">
      <c r="A65" s="12"/>
      <c r="B65" s="12"/>
      <c r="C65" s="12"/>
    </row>
    <row r="66" spans="1:3" ht="12.75">
      <c r="A66" s="12"/>
      <c r="B66" s="12"/>
      <c r="C66" s="12"/>
    </row>
    <row r="67" spans="1:3" ht="12.75">
      <c r="A67" s="12"/>
      <c r="B67" s="12"/>
      <c r="C67" s="12"/>
    </row>
    <row r="68" spans="1:3" ht="12.75">
      <c r="A68" s="12"/>
      <c r="B68" s="12"/>
      <c r="C68" s="12"/>
    </row>
    <row r="69" spans="1:3" ht="12.75">
      <c r="A69" s="12"/>
      <c r="B69" s="12"/>
      <c r="C69" s="12"/>
    </row>
    <row r="70" spans="1:3" ht="12.75">
      <c r="A70" s="12"/>
      <c r="B70" s="12"/>
      <c r="C70" s="12"/>
    </row>
    <row r="71" spans="1:3" ht="12.75">
      <c r="A71" s="12"/>
      <c r="B71" s="12"/>
      <c r="C71" s="12"/>
    </row>
    <row r="72" spans="1:3" ht="12.75">
      <c r="A72" s="12"/>
      <c r="B72" s="12"/>
      <c r="C72" s="12"/>
    </row>
    <row r="73" spans="1:3" ht="12.75">
      <c r="A73" s="12"/>
      <c r="B73" s="12"/>
      <c r="C73" s="12"/>
    </row>
    <row r="74" spans="1:3" ht="12.75">
      <c r="A74" s="12"/>
      <c r="B74" s="12"/>
      <c r="C74" s="12"/>
    </row>
    <row r="75" spans="1:3" ht="12.75">
      <c r="A75" s="12"/>
      <c r="B75" s="12"/>
      <c r="C75" s="12"/>
    </row>
    <row r="76" spans="1:3" ht="12.75">
      <c r="A76" s="12"/>
      <c r="B76" s="12"/>
      <c r="C76" s="12"/>
    </row>
    <row r="77" spans="1:3" ht="12.75">
      <c r="A77" s="12"/>
      <c r="B77" s="12"/>
      <c r="C77" s="12"/>
    </row>
    <row r="78" spans="1:3" ht="12.75">
      <c r="A78" s="12"/>
      <c r="B78" s="12"/>
      <c r="C78" s="12"/>
    </row>
    <row r="79" spans="1:3" ht="12.75">
      <c r="A79" s="12"/>
      <c r="B79" s="12"/>
      <c r="C79" s="12"/>
    </row>
    <row r="80" spans="1:3" ht="12.75">
      <c r="A80" s="12"/>
      <c r="B80" s="12"/>
      <c r="C80" s="12"/>
    </row>
    <row r="81" spans="1:3" ht="12.75">
      <c r="A81" s="12"/>
      <c r="B81" s="12"/>
      <c r="C81" s="12"/>
    </row>
    <row r="82" spans="1:3" ht="12.75">
      <c r="A82" s="12"/>
      <c r="B82" s="12"/>
      <c r="C82" s="12"/>
    </row>
    <row r="83" spans="1:3" ht="12.75">
      <c r="A83" s="12"/>
      <c r="B83" s="12"/>
      <c r="C83" s="12"/>
    </row>
    <row r="84" spans="1:3" ht="12.75">
      <c r="A84" s="12"/>
      <c r="B84" s="12"/>
      <c r="C84" s="12"/>
    </row>
    <row r="85" spans="1:3" ht="12.75">
      <c r="A85" s="12"/>
      <c r="B85" s="12"/>
      <c r="C85" s="12"/>
    </row>
    <row r="86" spans="1:3" ht="12.75">
      <c r="A86" s="12"/>
      <c r="B86" s="12"/>
      <c r="C86" s="12"/>
    </row>
    <row r="87" spans="1:3" ht="12.75">
      <c r="A87" s="12"/>
      <c r="B87" s="12"/>
      <c r="C87" s="12"/>
    </row>
    <row r="88" spans="1:3" ht="12.75">
      <c r="A88" s="12"/>
      <c r="B88" s="12"/>
      <c r="C88" s="12"/>
    </row>
    <row r="89" spans="1:3" ht="12.75">
      <c r="A89" s="12"/>
      <c r="B89" s="12"/>
      <c r="C89" s="12"/>
    </row>
    <row r="90" spans="1:3" ht="12.75">
      <c r="A90" s="12"/>
      <c r="B90" s="12"/>
      <c r="C90" s="12"/>
    </row>
    <row r="91" spans="1:3" ht="12.75">
      <c r="A91" s="12"/>
      <c r="B91" s="12"/>
      <c r="C91" s="12"/>
    </row>
    <row r="92" spans="1:3" ht="12.75">
      <c r="A92" s="12"/>
      <c r="B92" s="12"/>
      <c r="C92" s="12"/>
    </row>
    <row r="93" spans="1:3" ht="12.75">
      <c r="A93" s="12"/>
      <c r="B93" s="12"/>
      <c r="C93" s="12"/>
    </row>
    <row r="94" spans="1:3" ht="12.75">
      <c r="A94" s="12"/>
      <c r="B94" s="12"/>
      <c r="C94" s="12"/>
    </row>
    <row r="95" spans="1:3" ht="12.75">
      <c r="A95" s="12"/>
      <c r="B95" s="12"/>
      <c r="C95" s="12"/>
    </row>
    <row r="96" spans="1:3" ht="12.75">
      <c r="A96" s="12"/>
      <c r="B96" s="12"/>
      <c r="C96" s="12"/>
    </row>
    <row r="97" spans="1:3" ht="12.75">
      <c r="A97" s="12"/>
      <c r="B97" s="12"/>
      <c r="C97" s="12"/>
    </row>
    <row r="98" spans="1:3" ht="12.75">
      <c r="A98" s="12"/>
      <c r="B98" s="12"/>
      <c r="C98" s="12"/>
    </row>
    <row r="99" spans="1:3" ht="12.75">
      <c r="A99" s="12"/>
      <c r="B99" s="12"/>
      <c r="C99" s="12"/>
    </row>
    <row r="100" spans="1:3" ht="12.75">
      <c r="A100" s="12"/>
      <c r="B100" s="12"/>
      <c r="C100" s="12"/>
    </row>
    <row r="101" spans="1:3" ht="12.75">
      <c r="A101" s="12"/>
      <c r="B101" s="12"/>
      <c r="C101" s="12"/>
    </row>
    <row r="102" spans="1:3" ht="12.75">
      <c r="A102" s="12"/>
      <c r="B102" s="12"/>
      <c r="C102" s="12"/>
    </row>
    <row r="103" spans="1:3" ht="12.75">
      <c r="A103" s="12"/>
      <c r="B103" s="12"/>
      <c r="C103" s="12"/>
    </row>
    <row r="104" spans="1:3" ht="12.75">
      <c r="A104" s="12"/>
      <c r="B104" s="12"/>
      <c r="C104" s="12"/>
    </row>
    <row r="105" spans="1:3" ht="12.75">
      <c r="A105" s="12"/>
      <c r="B105" s="12"/>
      <c r="C105" s="12"/>
    </row>
    <row r="106" spans="1:3" ht="12.75">
      <c r="A106" s="12"/>
      <c r="B106" s="12"/>
      <c r="C106" s="12"/>
    </row>
    <row r="107" spans="1:3" ht="12.75">
      <c r="A107" s="12"/>
      <c r="B107" s="12"/>
      <c r="C107" s="12"/>
    </row>
    <row r="108" spans="1:3" ht="12.75">
      <c r="A108" s="12"/>
      <c r="B108" s="12"/>
      <c r="C108" s="12"/>
    </row>
    <row r="109" spans="1:3" ht="12.75">
      <c r="A109" s="12"/>
      <c r="B109" s="12"/>
      <c r="C109" s="12"/>
    </row>
    <row r="110" spans="1:3" ht="12.75">
      <c r="A110" s="12"/>
      <c r="B110" s="12"/>
      <c r="C110" s="12"/>
    </row>
    <row r="111" spans="1:3" ht="12.75">
      <c r="A111" s="12"/>
      <c r="B111" s="12"/>
      <c r="C111" s="12"/>
    </row>
    <row r="112" spans="1:3" ht="12.75">
      <c r="A112" s="12"/>
      <c r="B112" s="12"/>
      <c r="C112" s="12"/>
    </row>
    <row r="113" spans="1:3" ht="12.75">
      <c r="A113" s="12"/>
      <c r="B113" s="12"/>
      <c r="C113" s="12"/>
    </row>
    <row r="114" spans="1:3" ht="12.75">
      <c r="A114" s="12"/>
      <c r="B114" s="12"/>
      <c r="C114" s="12"/>
    </row>
    <row r="115" spans="1:3" ht="12.75">
      <c r="A115" s="12"/>
      <c r="B115" s="12"/>
      <c r="C115" s="12"/>
    </row>
    <row r="116" spans="1:3" ht="12.75">
      <c r="A116" s="12"/>
      <c r="B116" s="12"/>
      <c r="C116" s="12"/>
    </row>
    <row r="117" spans="1:3" ht="12.75">
      <c r="A117" s="12"/>
      <c r="B117" s="12"/>
      <c r="C117" s="12"/>
    </row>
    <row r="118" spans="1:3" ht="12.75">
      <c r="A118" s="12"/>
      <c r="B118" s="12"/>
      <c r="C118" s="12"/>
    </row>
    <row r="119" spans="1:3" ht="12.75">
      <c r="A119" s="12"/>
      <c r="B119" s="12"/>
      <c r="C119" s="12"/>
    </row>
    <row r="120" spans="1:3" ht="12.75">
      <c r="A120" s="12"/>
      <c r="B120" s="12"/>
      <c r="C120" s="12"/>
    </row>
    <row r="121" spans="1:3" ht="12.75">
      <c r="A121" s="12"/>
      <c r="B121" s="12"/>
      <c r="C121" s="12"/>
    </row>
    <row r="122" spans="1:3" ht="12.75">
      <c r="A122" s="12"/>
      <c r="B122" s="12"/>
      <c r="C122" s="12"/>
    </row>
    <row r="123" spans="1:3" ht="12.75">
      <c r="A123" s="12"/>
      <c r="B123" s="12"/>
      <c r="C123" s="12"/>
    </row>
    <row r="124" spans="1:3" ht="12.75">
      <c r="A124" s="12"/>
      <c r="B124" s="12"/>
      <c r="C124" s="12"/>
    </row>
    <row r="125" spans="1:3" ht="12.75">
      <c r="A125" s="12"/>
      <c r="B125" s="12"/>
      <c r="C125" s="12"/>
    </row>
    <row r="126" spans="1:3" ht="12.75">
      <c r="A126" s="12"/>
      <c r="B126" s="12"/>
      <c r="C126" s="12"/>
    </row>
    <row r="127" spans="1:3" ht="12.75">
      <c r="A127" s="12"/>
      <c r="B127" s="12"/>
      <c r="C127" s="12"/>
    </row>
    <row r="128" spans="1:3" ht="12.75">
      <c r="A128" s="12"/>
      <c r="B128" s="12"/>
      <c r="C128" s="12"/>
    </row>
    <row r="129" spans="1:3" ht="12.75">
      <c r="A129" s="12"/>
      <c r="B129" s="12"/>
      <c r="C129" s="12"/>
    </row>
    <row r="130" spans="1:3" ht="12.75">
      <c r="A130" s="12"/>
      <c r="B130" s="12"/>
      <c r="C130" s="12"/>
    </row>
    <row r="131" spans="1:3" ht="12.75">
      <c r="A131" s="12"/>
      <c r="B131" s="12"/>
      <c r="C131" s="12"/>
    </row>
    <row r="132" spans="1:3" ht="12.75">
      <c r="A132" s="12"/>
      <c r="B132" s="12"/>
      <c r="C132" s="12"/>
    </row>
    <row r="133" spans="1:3" ht="12.75">
      <c r="A133" s="12"/>
      <c r="B133" s="12"/>
      <c r="C133" s="12"/>
    </row>
    <row r="134" spans="1:3" ht="12.75">
      <c r="A134" s="12"/>
      <c r="B134" s="12"/>
      <c r="C134" s="12"/>
    </row>
    <row r="135" spans="1:3" ht="12.75">
      <c r="A135" s="12"/>
      <c r="B135" s="12"/>
      <c r="C135" s="12"/>
    </row>
    <row r="136" spans="1:3" ht="12.75">
      <c r="A136" s="12"/>
      <c r="B136" s="12"/>
      <c r="C136" s="12"/>
    </row>
    <row r="137" spans="1:3" ht="12.75">
      <c r="A137" s="12"/>
      <c r="B137" s="12"/>
      <c r="C137" s="12"/>
    </row>
    <row r="138" spans="1:3" ht="12.75">
      <c r="A138" s="12"/>
      <c r="B138" s="12"/>
      <c r="C138" s="12"/>
    </row>
  </sheetData>
  <mergeCells count="8">
    <mergeCell ref="A2:C2"/>
    <mergeCell ref="A21:C21"/>
    <mergeCell ref="A5:A6"/>
    <mergeCell ref="B5:B6"/>
    <mergeCell ref="C5:C6"/>
    <mergeCell ref="C15:C16"/>
    <mergeCell ref="B15:B16"/>
    <mergeCell ref="A8:A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3">
      <selection activeCell="G33" sqref="G33"/>
    </sheetView>
  </sheetViews>
  <sheetFormatPr defaultColWidth="9.00390625" defaultRowHeight="12.75"/>
  <cols>
    <col min="1" max="1" width="16.125" style="0" customWidth="1"/>
    <col min="2" max="2" width="1.00390625" style="0" customWidth="1"/>
    <col min="3" max="3" width="1.37890625" style="0" customWidth="1"/>
    <col min="4" max="4" width="11.375" style="0" customWidth="1"/>
    <col min="5" max="5" width="1.625" style="0" customWidth="1"/>
    <col min="6" max="6" width="1.875" style="0" customWidth="1"/>
    <col min="7" max="7" width="13.875" style="0" customWidth="1"/>
    <col min="8" max="8" width="1.37890625" style="0" customWidth="1"/>
    <col min="9" max="9" width="1.25" style="0" customWidth="1"/>
    <col min="10" max="10" width="10.625" style="0" customWidth="1"/>
    <col min="11" max="11" width="10.75390625" style="0" customWidth="1"/>
    <col min="12" max="12" width="3.125" style="0" customWidth="1"/>
    <col min="13" max="13" width="11.875" style="0" customWidth="1"/>
    <col min="14" max="14" width="13.75390625" style="0" customWidth="1"/>
    <col min="15" max="15" width="15.00390625" style="0" bestFit="1" customWidth="1"/>
  </cols>
  <sheetData>
    <row r="1" spans="1:13" ht="30.75" customHeight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</row>
    <row r="2" spans="1:15" ht="28.5" customHeight="1">
      <c r="A2" s="3" t="s">
        <v>1</v>
      </c>
      <c r="B2" s="4"/>
      <c r="C2" s="4"/>
      <c r="D2" s="8">
        <v>250981</v>
      </c>
      <c r="E2" s="8"/>
      <c r="F2" s="8"/>
      <c r="G2" s="8">
        <v>250975</v>
      </c>
      <c r="H2" s="8"/>
      <c r="I2" s="8"/>
      <c r="J2" s="8">
        <v>250975</v>
      </c>
      <c r="K2" s="8"/>
      <c r="L2" s="8"/>
      <c r="M2" s="8">
        <v>250975</v>
      </c>
      <c r="N2" s="3" t="s">
        <v>1</v>
      </c>
      <c r="O2" s="8">
        <f>SUM(B2:M2)</f>
        <v>1003906</v>
      </c>
    </row>
    <row r="3" spans="1:15" ht="32.25" customHeight="1">
      <c r="A3" s="3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3" t="s">
        <v>14</v>
      </c>
      <c r="O3" s="8">
        <f>SUM(B3:M3)</f>
        <v>0</v>
      </c>
    </row>
    <row r="4" spans="1:15" ht="47.25" customHeight="1">
      <c r="A4" s="5" t="s">
        <v>15</v>
      </c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5" t="s">
        <v>15</v>
      </c>
      <c r="O4" s="8">
        <f>SUM(B4:M4)</f>
        <v>0</v>
      </c>
    </row>
    <row r="5" spans="1:15" ht="30" customHeight="1">
      <c r="A5" s="3" t="s">
        <v>16</v>
      </c>
      <c r="B5" s="4"/>
      <c r="C5" s="4"/>
      <c r="D5" s="8">
        <v>87500</v>
      </c>
      <c r="E5" s="8"/>
      <c r="F5" s="8"/>
      <c r="G5" s="8">
        <v>87500</v>
      </c>
      <c r="H5" s="8"/>
      <c r="I5" s="8"/>
      <c r="J5" s="8">
        <v>87500</v>
      </c>
      <c r="K5" s="8"/>
      <c r="L5" s="8"/>
      <c r="M5" s="8">
        <v>87500</v>
      </c>
      <c r="N5" s="3" t="s">
        <v>16</v>
      </c>
      <c r="O5" s="8">
        <f>SUM(B5:M5)</f>
        <v>350000</v>
      </c>
    </row>
    <row r="6" spans="1:15" ht="42" customHeight="1">
      <c r="A6" s="5" t="s">
        <v>17</v>
      </c>
      <c r="B6" s="4"/>
      <c r="C6" s="4"/>
      <c r="D6" s="8">
        <v>20000</v>
      </c>
      <c r="E6" s="8"/>
      <c r="F6" s="8"/>
      <c r="G6" s="8">
        <v>20000</v>
      </c>
      <c r="H6" s="8"/>
      <c r="I6" s="8"/>
      <c r="J6" s="8">
        <v>20000</v>
      </c>
      <c r="K6" s="8"/>
      <c r="L6" s="8"/>
      <c r="M6" s="8">
        <v>20000</v>
      </c>
      <c r="N6" s="5" t="s">
        <v>17</v>
      </c>
      <c r="O6" s="8">
        <f>SUM(B6:M6)</f>
        <v>80000</v>
      </c>
    </row>
    <row r="11" spans="1:13" ht="35.25" customHeight="1">
      <c r="A11" s="1" t="s">
        <v>18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10</v>
      </c>
      <c r="K11" s="2" t="s">
        <v>11</v>
      </c>
      <c r="L11" s="2" t="s">
        <v>12</v>
      </c>
      <c r="M11" s="2" t="s">
        <v>13</v>
      </c>
    </row>
    <row r="12" spans="1:15" ht="36" customHeight="1">
      <c r="A12" s="3" t="s">
        <v>1</v>
      </c>
      <c r="B12" s="8"/>
      <c r="C12" s="8"/>
      <c r="D12" s="8">
        <v>252240</v>
      </c>
      <c r="E12" s="8"/>
      <c r="F12" s="8"/>
      <c r="G12" s="8">
        <v>252240</v>
      </c>
      <c r="H12" s="8"/>
      <c r="I12" s="8"/>
      <c r="J12" s="8">
        <v>252240</v>
      </c>
      <c r="K12" s="8">
        <v>68607</v>
      </c>
      <c r="L12" s="8"/>
      <c r="M12" s="8">
        <v>183635</v>
      </c>
      <c r="N12" s="3" t="s">
        <v>1</v>
      </c>
      <c r="O12" s="8">
        <f>SUM(B12:M12)</f>
        <v>1008962</v>
      </c>
    </row>
    <row r="13" spans="1:15" ht="33" customHeight="1">
      <c r="A13" s="3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" t="s">
        <v>14</v>
      </c>
      <c r="O13" s="8">
        <f>SUM(B13:M13)</f>
        <v>0</v>
      </c>
    </row>
    <row r="14" spans="1:15" ht="42" customHeight="1">
      <c r="A14" s="5" t="s">
        <v>15</v>
      </c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5" t="s">
        <v>15</v>
      </c>
      <c r="O14" s="8">
        <f>SUM(B14:M14)</f>
        <v>0</v>
      </c>
    </row>
    <row r="15" spans="1:15" ht="29.25" customHeight="1">
      <c r="A15" s="3" t="s">
        <v>16</v>
      </c>
      <c r="B15" s="8"/>
      <c r="C15" s="8"/>
      <c r="D15" s="8">
        <v>87500</v>
      </c>
      <c r="E15" s="8"/>
      <c r="F15" s="8"/>
      <c r="G15" s="8">
        <v>87500</v>
      </c>
      <c r="H15" s="8"/>
      <c r="I15" s="8"/>
      <c r="J15" s="8">
        <v>87500</v>
      </c>
      <c r="K15" s="8"/>
      <c r="L15" s="8"/>
      <c r="M15" s="8">
        <v>87500</v>
      </c>
      <c r="N15" s="3" t="s">
        <v>16</v>
      </c>
      <c r="O15" s="8">
        <f>SUM(B15:M15)</f>
        <v>350000</v>
      </c>
    </row>
    <row r="16" spans="1:15" ht="42" customHeight="1">
      <c r="A16" s="5" t="s">
        <v>17</v>
      </c>
      <c r="B16" s="8"/>
      <c r="C16" s="8"/>
      <c r="D16" s="8">
        <v>30000</v>
      </c>
      <c r="E16" s="8"/>
      <c r="F16" s="8"/>
      <c r="G16" s="8">
        <v>30000</v>
      </c>
      <c r="H16" s="8"/>
      <c r="I16" s="8"/>
      <c r="J16" s="8">
        <v>30000</v>
      </c>
      <c r="K16" s="8"/>
      <c r="L16" s="8"/>
      <c r="M16" s="8">
        <v>10000</v>
      </c>
      <c r="N16" s="5" t="s">
        <v>17</v>
      </c>
      <c r="O16" s="8">
        <f>SUM(B16:M16)</f>
        <v>100000</v>
      </c>
    </row>
    <row r="21" spans="1:13" ht="33" customHeight="1">
      <c r="A21" s="1" t="s">
        <v>19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</row>
    <row r="22" spans="1:15" ht="30.75" customHeight="1">
      <c r="A22" s="3" t="s">
        <v>1</v>
      </c>
      <c r="B22" s="8"/>
      <c r="C22" s="8"/>
      <c r="D22" s="8">
        <v>391635</v>
      </c>
      <c r="E22" s="8"/>
      <c r="F22" s="8"/>
      <c r="G22" s="7">
        <v>391323.36</v>
      </c>
      <c r="H22" s="8"/>
      <c r="I22" s="8"/>
      <c r="J22" s="8">
        <v>196135</v>
      </c>
      <c r="K22" s="8"/>
      <c r="L22" s="8"/>
      <c r="M22" s="8">
        <v>110635</v>
      </c>
      <c r="N22" s="3" t="s">
        <v>1</v>
      </c>
      <c r="O22" s="7">
        <f>SUM(B22:M22)</f>
        <v>1089728.3599999999</v>
      </c>
    </row>
    <row r="23" spans="1:15" ht="34.5" customHeight="1">
      <c r="A23" s="3" t="s">
        <v>14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" t="s">
        <v>14</v>
      </c>
      <c r="O23" s="8">
        <f>SUM(B23:M23)</f>
        <v>0</v>
      </c>
    </row>
    <row r="24" spans="1:15" ht="45" customHeight="1">
      <c r="A24" s="5" t="s">
        <v>15</v>
      </c>
      <c r="B24" s="9"/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5" t="s">
        <v>15</v>
      </c>
      <c r="O24" s="8">
        <f>SUM(B24:M24)</f>
        <v>0</v>
      </c>
    </row>
    <row r="25" spans="1:15" ht="35.25" customHeight="1">
      <c r="A25" s="3" t="s">
        <v>16</v>
      </c>
      <c r="B25" s="8"/>
      <c r="C25" s="8"/>
      <c r="D25" s="8">
        <v>150577</v>
      </c>
      <c r="E25" s="8"/>
      <c r="F25" s="8"/>
      <c r="G25" s="8">
        <v>150577</v>
      </c>
      <c r="H25" s="8"/>
      <c r="I25" s="8"/>
      <c r="J25" s="8">
        <v>150577</v>
      </c>
      <c r="K25" s="8"/>
      <c r="L25" s="8"/>
      <c r="M25" s="8">
        <v>150580</v>
      </c>
      <c r="N25" s="3" t="s">
        <v>16</v>
      </c>
      <c r="O25" s="8">
        <f>SUM(B25:M25)</f>
        <v>602311</v>
      </c>
    </row>
    <row r="26" spans="1:15" ht="43.5" customHeight="1">
      <c r="A26" s="5" t="s">
        <v>17</v>
      </c>
      <c r="B26" s="8"/>
      <c r="C26" s="8"/>
      <c r="D26" s="8">
        <v>70635</v>
      </c>
      <c r="E26" s="8"/>
      <c r="F26" s="8"/>
      <c r="G26" s="8">
        <v>70635</v>
      </c>
      <c r="H26" s="8"/>
      <c r="I26" s="8"/>
      <c r="J26" s="8"/>
      <c r="K26" s="8"/>
      <c r="L26" s="8"/>
      <c r="M26" s="8"/>
      <c r="N26" s="5" t="s">
        <v>17</v>
      </c>
      <c r="O26" s="8">
        <f>SUM(B26:M26)</f>
        <v>141270</v>
      </c>
    </row>
    <row r="30" spans="1:13" ht="29.25" customHeight="1">
      <c r="A30" s="1" t="s">
        <v>20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9</v>
      </c>
      <c r="J30" s="2" t="s">
        <v>10</v>
      </c>
      <c r="K30" s="2" t="s">
        <v>11</v>
      </c>
      <c r="L30" s="2" t="s">
        <v>12</v>
      </c>
      <c r="M30" s="2" t="s">
        <v>13</v>
      </c>
    </row>
    <row r="31" spans="1:15" ht="30.75" customHeight="1">
      <c r="A31" s="3" t="s">
        <v>1</v>
      </c>
      <c r="B31" s="8"/>
      <c r="C31" s="8"/>
      <c r="D31" s="8">
        <v>81635</v>
      </c>
      <c r="E31" s="8"/>
      <c r="F31" s="8"/>
      <c r="G31" s="8">
        <v>81635</v>
      </c>
      <c r="H31" s="8"/>
      <c r="I31" s="8"/>
      <c r="J31" s="8">
        <v>81635</v>
      </c>
      <c r="K31" s="8"/>
      <c r="L31" s="8"/>
      <c r="M31" s="8">
        <v>81635</v>
      </c>
      <c r="N31" s="3" t="s">
        <v>1</v>
      </c>
      <c r="O31" s="8">
        <f>SUM(B31:M31)</f>
        <v>326540</v>
      </c>
    </row>
    <row r="32" spans="1:15" ht="30.75" customHeight="1">
      <c r="A32" s="3" t="s">
        <v>14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" t="s">
        <v>14</v>
      </c>
      <c r="O32" s="8">
        <f>SUM(B32:M32)</f>
        <v>0</v>
      </c>
    </row>
    <row r="33" spans="1:15" ht="40.5" customHeight="1">
      <c r="A33" s="5" t="s">
        <v>15</v>
      </c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5" t="s">
        <v>15</v>
      </c>
      <c r="O33" s="8">
        <f>SUM(B33:M33)</f>
        <v>0</v>
      </c>
    </row>
    <row r="34" spans="1:15" ht="33" customHeight="1">
      <c r="A34" s="3" t="s">
        <v>16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3" t="s">
        <v>16</v>
      </c>
      <c r="O34" s="8">
        <f>SUM(B34:M34)</f>
        <v>0</v>
      </c>
    </row>
    <row r="35" spans="1:15" ht="38.25">
      <c r="A35" s="5" t="s">
        <v>17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5" t="s">
        <v>17</v>
      </c>
      <c r="O35" s="8">
        <f>SUM(B35:M35)</f>
        <v>0</v>
      </c>
    </row>
    <row r="40" spans="1:15" ht="29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12"/>
    </row>
    <row r="41" spans="1:15" ht="38.25" customHeight="1">
      <c r="A41" s="1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4"/>
    </row>
    <row r="42" spans="1:15" ht="35.25" customHeight="1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4"/>
    </row>
    <row r="43" spans="1:15" ht="39" customHeight="1">
      <c r="A43" s="15"/>
      <c r="B43" s="16"/>
      <c r="C43" s="1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5"/>
      <c r="O43" s="14"/>
    </row>
    <row r="44" spans="1:15" ht="32.25" customHeight="1">
      <c r="A44" s="1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4"/>
    </row>
    <row r="45" spans="1:15" ht="12.75">
      <c r="A45" s="15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5"/>
      <c r="O45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0">
      <selection activeCell="B33" sqref="B33"/>
    </sheetView>
  </sheetViews>
  <sheetFormatPr defaultColWidth="9.00390625" defaultRowHeight="12.75"/>
  <cols>
    <col min="1" max="1" width="12.625" style="0" customWidth="1"/>
    <col min="2" max="2" width="19.125" style="0" customWidth="1"/>
    <col min="3" max="3" width="20.125" style="0" customWidth="1"/>
    <col min="4" max="4" width="19.125" style="0" customWidth="1"/>
    <col min="5" max="5" width="15.75390625" style="0" customWidth="1"/>
  </cols>
  <sheetData>
    <row r="1" spans="1:4" ht="12.75">
      <c r="A1" s="25" t="s">
        <v>35</v>
      </c>
      <c r="B1" s="25"/>
      <c r="C1" s="25"/>
      <c r="D1" s="25"/>
    </row>
    <row r="3" spans="1:5" ht="30" customHeight="1">
      <c r="A3" s="4" t="s">
        <v>25</v>
      </c>
      <c r="B3" s="5" t="s">
        <v>24</v>
      </c>
      <c r="C3" s="20" t="s">
        <v>16</v>
      </c>
      <c r="D3" s="5" t="s">
        <v>17</v>
      </c>
      <c r="E3" s="5" t="s">
        <v>37</v>
      </c>
    </row>
    <row r="4" spans="1:5" ht="24" customHeight="1">
      <c r="A4" s="1" t="s">
        <v>0</v>
      </c>
      <c r="B4" s="17">
        <f>SUM(B5:B7)</f>
        <v>752925</v>
      </c>
      <c r="C4" s="18">
        <f>SUM(C5:C7)</f>
        <v>262500</v>
      </c>
      <c r="D4" s="17">
        <f>SUM(D5:D7)</f>
        <v>55000</v>
      </c>
      <c r="E4" s="17">
        <f>SUM(E5+E6+E7)</f>
        <v>300000</v>
      </c>
    </row>
    <row r="5" spans="1:5" ht="12.75">
      <c r="A5" s="4" t="s">
        <v>7</v>
      </c>
      <c r="B5" s="7">
        <v>250975</v>
      </c>
      <c r="C5" s="19">
        <v>87500</v>
      </c>
      <c r="D5" s="7">
        <v>25000</v>
      </c>
      <c r="E5" s="7">
        <v>100000</v>
      </c>
    </row>
    <row r="6" spans="1:5" ht="12.75">
      <c r="A6" s="4" t="s">
        <v>10</v>
      </c>
      <c r="B6" s="7">
        <v>250975</v>
      </c>
      <c r="C6" s="19">
        <v>87500</v>
      </c>
      <c r="D6" s="7">
        <v>25000</v>
      </c>
      <c r="E6" s="7">
        <v>100000</v>
      </c>
    </row>
    <row r="7" spans="1:5" ht="12.75">
      <c r="A7" s="4" t="s">
        <v>13</v>
      </c>
      <c r="B7" s="7">
        <v>250975</v>
      </c>
      <c r="C7" s="19">
        <v>87500</v>
      </c>
      <c r="D7" s="7">
        <v>5000</v>
      </c>
      <c r="E7" s="7">
        <v>100000</v>
      </c>
    </row>
    <row r="8" spans="1:5" ht="23.25" customHeight="1">
      <c r="A8" s="1" t="s">
        <v>18</v>
      </c>
      <c r="B8" s="17">
        <f>SUM(B9:B13)</f>
        <v>1008962</v>
      </c>
      <c r="C8" s="18">
        <f>SUM(C9:C13)</f>
        <v>350000</v>
      </c>
      <c r="D8" s="17">
        <f>SUM(D9:D13)</f>
        <v>100000</v>
      </c>
      <c r="E8" s="17">
        <f>SUM(E9+E10+E11+E12+E13)</f>
        <v>600000</v>
      </c>
    </row>
    <row r="9" spans="1:5" ht="12.75">
      <c r="A9" s="4" t="s">
        <v>4</v>
      </c>
      <c r="B9" s="7">
        <v>252240</v>
      </c>
      <c r="C9" s="19">
        <v>87500</v>
      </c>
      <c r="D9" s="7">
        <v>30000</v>
      </c>
      <c r="E9" s="7">
        <v>150000</v>
      </c>
    </row>
    <row r="10" spans="1:5" ht="12.75">
      <c r="A10" s="4" t="s">
        <v>7</v>
      </c>
      <c r="B10" s="7">
        <v>252240</v>
      </c>
      <c r="C10" s="19">
        <v>87500</v>
      </c>
      <c r="D10" s="7">
        <v>30000</v>
      </c>
      <c r="E10" s="7">
        <v>150000</v>
      </c>
    </row>
    <row r="11" spans="1:5" ht="12.75">
      <c r="A11" s="4" t="s">
        <v>10</v>
      </c>
      <c r="B11" s="7">
        <v>252240</v>
      </c>
      <c r="C11" s="19">
        <v>87500</v>
      </c>
      <c r="D11" s="7">
        <v>30000</v>
      </c>
      <c r="E11" s="7">
        <v>150000</v>
      </c>
    </row>
    <row r="12" spans="1:5" ht="12.75">
      <c r="A12" s="4" t="s">
        <v>11</v>
      </c>
      <c r="B12" s="7">
        <v>68607</v>
      </c>
      <c r="C12" s="19">
        <v>0</v>
      </c>
      <c r="D12" s="7">
        <v>0</v>
      </c>
      <c r="E12" s="7">
        <v>0</v>
      </c>
    </row>
    <row r="13" spans="1:5" ht="12.75">
      <c r="A13" s="4" t="s">
        <v>13</v>
      </c>
      <c r="B13" s="7">
        <v>183635</v>
      </c>
      <c r="C13" s="19">
        <v>87500</v>
      </c>
      <c r="D13" s="7">
        <v>10000</v>
      </c>
      <c r="E13" s="7">
        <v>150000</v>
      </c>
    </row>
    <row r="14" spans="1:5" ht="27.75" customHeight="1">
      <c r="A14" s="1" t="s">
        <v>19</v>
      </c>
      <c r="B14" s="17">
        <f>SUM(B15:B19)</f>
        <v>1175228.3599999999</v>
      </c>
      <c r="C14" s="18">
        <f>SUM(C15:C19)</f>
        <v>602311</v>
      </c>
      <c r="D14" s="17">
        <f>SUM(D15:D19)</f>
        <v>141270</v>
      </c>
      <c r="E14" s="17">
        <f>SUM(E15+E16+E17+E18+E19)</f>
        <v>50000</v>
      </c>
    </row>
    <row r="15" spans="1:5" ht="12.75">
      <c r="A15" s="4" t="s">
        <v>4</v>
      </c>
      <c r="B15" s="7">
        <v>391635</v>
      </c>
      <c r="C15" s="19">
        <v>150577</v>
      </c>
      <c r="D15" s="7">
        <v>70635</v>
      </c>
      <c r="E15" s="7">
        <v>12500</v>
      </c>
    </row>
    <row r="16" spans="1:5" ht="12.75">
      <c r="A16" s="4" t="s">
        <v>7</v>
      </c>
      <c r="B16" s="7">
        <v>391323.36</v>
      </c>
      <c r="C16" s="19">
        <v>150577</v>
      </c>
      <c r="D16" s="7">
        <v>70635</v>
      </c>
      <c r="E16" s="7">
        <v>12500</v>
      </c>
    </row>
    <row r="17" spans="1:5" ht="12.75">
      <c r="A17" s="4" t="s">
        <v>10</v>
      </c>
      <c r="B17" s="7">
        <v>196135</v>
      </c>
      <c r="C17" s="19">
        <v>150577</v>
      </c>
      <c r="D17" s="7">
        <v>0</v>
      </c>
      <c r="E17" s="7">
        <v>12500</v>
      </c>
    </row>
    <row r="18" spans="1:5" ht="12.75">
      <c r="A18" s="4" t="s">
        <v>12</v>
      </c>
      <c r="B18" s="7">
        <v>0</v>
      </c>
      <c r="C18" s="19">
        <v>150580</v>
      </c>
      <c r="D18" s="7"/>
      <c r="E18" s="7">
        <v>0</v>
      </c>
    </row>
    <row r="19" spans="1:5" ht="12.75">
      <c r="A19" s="4" t="s">
        <v>13</v>
      </c>
      <c r="B19" s="7">
        <v>196135</v>
      </c>
      <c r="C19" s="19">
        <v>0</v>
      </c>
      <c r="D19" s="7">
        <v>0</v>
      </c>
      <c r="E19" s="7">
        <v>12500</v>
      </c>
    </row>
    <row r="20" spans="1:5" ht="26.25" customHeight="1">
      <c r="A20" s="1" t="s">
        <v>20</v>
      </c>
      <c r="B20" s="17">
        <f>SUM(B21:B24)</f>
        <v>326540</v>
      </c>
      <c r="C20" s="18">
        <v>0</v>
      </c>
      <c r="D20" s="17">
        <v>0</v>
      </c>
      <c r="E20" s="17">
        <f>SUM(E21+E22+E23+E24)</f>
        <v>1000000</v>
      </c>
    </row>
    <row r="21" spans="1:5" ht="12.75">
      <c r="A21" s="4" t="s">
        <v>4</v>
      </c>
      <c r="B21" s="7">
        <v>81635</v>
      </c>
      <c r="C21" s="19">
        <v>0</v>
      </c>
      <c r="D21" s="7">
        <v>0</v>
      </c>
      <c r="E21" s="7">
        <v>250000</v>
      </c>
    </row>
    <row r="22" spans="1:5" ht="12.75">
      <c r="A22" s="4" t="s">
        <v>7</v>
      </c>
      <c r="B22" s="7">
        <v>81635</v>
      </c>
      <c r="C22" s="19">
        <v>0</v>
      </c>
      <c r="D22" s="7">
        <v>0</v>
      </c>
      <c r="E22" s="7">
        <v>250000</v>
      </c>
    </row>
    <row r="23" spans="1:5" ht="12.75">
      <c r="A23" s="4" t="s">
        <v>10</v>
      </c>
      <c r="B23" s="7">
        <v>81635</v>
      </c>
      <c r="C23" s="19">
        <v>0</v>
      </c>
      <c r="D23" s="7">
        <v>0</v>
      </c>
      <c r="E23" s="7">
        <v>250000</v>
      </c>
    </row>
    <row r="24" spans="1:5" ht="12.75">
      <c r="A24" s="4" t="s">
        <v>13</v>
      </c>
      <c r="B24" s="7">
        <v>81635</v>
      </c>
      <c r="C24" s="19">
        <v>0</v>
      </c>
      <c r="D24" s="7">
        <v>0</v>
      </c>
      <c r="E24" s="7">
        <v>250000</v>
      </c>
    </row>
    <row r="25" spans="1:5" ht="21.75" customHeight="1">
      <c r="A25" s="1" t="s">
        <v>36</v>
      </c>
      <c r="B25" s="7">
        <v>0</v>
      </c>
      <c r="C25" s="19">
        <v>0</v>
      </c>
      <c r="D25" s="7">
        <v>0</v>
      </c>
      <c r="E25" s="17">
        <f>SUM(E26+E27+E28+E29)</f>
        <v>450000</v>
      </c>
    </row>
    <row r="26" spans="1:5" ht="12.75">
      <c r="A26" s="4" t="s">
        <v>4</v>
      </c>
      <c r="B26" s="7">
        <v>0</v>
      </c>
      <c r="C26" s="19">
        <v>0</v>
      </c>
      <c r="D26" s="7">
        <v>0</v>
      </c>
      <c r="E26" s="7">
        <v>150000</v>
      </c>
    </row>
    <row r="27" spans="1:5" ht="12.75">
      <c r="A27" s="4" t="s">
        <v>7</v>
      </c>
      <c r="B27" s="7">
        <v>0</v>
      </c>
      <c r="C27" s="19">
        <v>0</v>
      </c>
      <c r="D27" s="7">
        <v>0</v>
      </c>
      <c r="E27" s="7">
        <v>100000</v>
      </c>
    </row>
    <row r="28" spans="1:5" ht="12.75">
      <c r="A28" s="4" t="s">
        <v>10</v>
      </c>
      <c r="B28" s="7">
        <v>0</v>
      </c>
      <c r="C28" s="19">
        <v>0</v>
      </c>
      <c r="D28" s="7">
        <v>0</v>
      </c>
      <c r="E28" s="7">
        <v>100000</v>
      </c>
    </row>
    <row r="29" spans="1:5" ht="12.75">
      <c r="A29" s="4" t="s">
        <v>13</v>
      </c>
      <c r="B29" s="7">
        <v>0</v>
      </c>
      <c r="C29" s="19">
        <v>0</v>
      </c>
      <c r="D29" s="7">
        <v>0</v>
      </c>
      <c r="E29" s="7">
        <v>100000</v>
      </c>
    </row>
    <row r="30" spans="1:5" ht="22.5" customHeight="1">
      <c r="A30" s="3" t="s">
        <v>26</v>
      </c>
      <c r="B30" s="34">
        <f>SUM(B4+B8+B14+B20)</f>
        <v>3263655.36</v>
      </c>
      <c r="C30" s="35">
        <f>SUM(C4+C8+C14+C20)</f>
        <v>1214811</v>
      </c>
      <c r="D30" s="34">
        <f>SUM(D4+D8+D14+D20)</f>
        <v>296270</v>
      </c>
      <c r="E30" s="34">
        <f>SUM(E4+E8+E14+E20+E25)</f>
        <v>2400000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2009-06-23T07:13:01Z</cp:lastPrinted>
  <dcterms:created xsi:type="dcterms:W3CDTF">1997-02-26T13:46:56Z</dcterms:created>
  <dcterms:modified xsi:type="dcterms:W3CDTF">2009-06-23T07:14:58Z</dcterms:modified>
  <cp:category/>
  <cp:version/>
  <cp:contentType/>
  <cp:contentStatus/>
</cp:coreProperties>
</file>