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<sst xmlns="http://schemas.openxmlformats.org/spreadsheetml/2006/main" count="109" uniqueCount="78">
  <si>
    <t>L.p.</t>
  </si>
  <si>
    <t>Podstawa</t>
  </si>
  <si>
    <t>Opis i wyliczenia</t>
  </si>
  <si>
    <t>J.m.</t>
  </si>
  <si>
    <t>Ilość</t>
  </si>
  <si>
    <t>Cena jedn.</t>
  </si>
  <si>
    <t>Wartość</t>
  </si>
  <si>
    <t>KNNR 1 0111-01</t>
  </si>
  <si>
    <t>km</t>
  </si>
  <si>
    <t>m3</t>
  </si>
  <si>
    <t>m2</t>
  </si>
  <si>
    <t>KNNR 6 1005-07</t>
  </si>
  <si>
    <t>KNNR 6 0309-0203</t>
  </si>
  <si>
    <t>KNNR 6 1301-03</t>
  </si>
  <si>
    <t>szt</t>
  </si>
  <si>
    <t>KNNR 6 0702-05</t>
  </si>
  <si>
    <t>Ustawienie słupków stalowych fi 60-70 mm do znaków drogowych</t>
  </si>
  <si>
    <t>KNNR 6 0702-01</t>
  </si>
  <si>
    <t>Roboty pomiarowe z inwentaryzacją</t>
  </si>
  <si>
    <t>Razem netto</t>
  </si>
  <si>
    <t>Ogółem z VAT</t>
  </si>
  <si>
    <t>Wykonanie poboczy żwirowych śr. Grubość 7 cm</t>
  </si>
  <si>
    <t>KNNR 1 0201/02</t>
  </si>
  <si>
    <t>KNNR 1 0208</t>
  </si>
  <si>
    <t>KNNR 6 0702/04</t>
  </si>
  <si>
    <t>Założenie tarcz znaków o powierzchni do 0,3 m2</t>
  </si>
  <si>
    <t>Założenie tarcz znaków o powierzchni ponad 0,3 m2</t>
  </si>
  <si>
    <t>KNNR 6 0702/08</t>
  </si>
  <si>
    <t>Demontaż znaków istniej.</t>
  </si>
  <si>
    <t>KNNR 6 0103/03</t>
  </si>
  <si>
    <t>KNNR 6 0104/03</t>
  </si>
  <si>
    <t>m</t>
  </si>
  <si>
    <t>KNNR 6 0605/05</t>
  </si>
  <si>
    <t>KNNR 6 0605/08</t>
  </si>
  <si>
    <t>Dodatek za wywóz ziemi  na dalsze 2 km</t>
  </si>
  <si>
    <t>Demontaż istn. słupków</t>
  </si>
  <si>
    <t>KNNR 2 0201/02</t>
  </si>
  <si>
    <t>Oczyszczenie istn. rowów z wywozem ziemi na odl 5 km</t>
  </si>
  <si>
    <t>Skropienie podbudowy  emulsją w ilości 1kg/m2</t>
  </si>
  <si>
    <t>Ułożenie warstwy wiążącej  gr. 5 cm z bet. asfalt.  kr.3 szer. 5,2 m</t>
  </si>
  <si>
    <t>Roboty ziemne pod przepusty  gr.kat III/IV z odwozem na odl 1 km</t>
  </si>
  <si>
    <t>Wykonanie podsypki piaskowej gr.10 cm pod ławę przepustów</t>
  </si>
  <si>
    <t>Wykonanie ławy pod przepusty z bet. B-9 gr. 20 cm</t>
  </si>
  <si>
    <t>Rury beton. fi 30 z montażem</t>
  </si>
  <si>
    <t>Ścianki czołowe dla rur fi. 30 prefabrykowane z montażem</t>
  </si>
  <si>
    <t>Ścianki czołowe dla rur fi. 100 prefabrykowane z montażem</t>
  </si>
  <si>
    <t>Ścianki czołowe dla rur fi. 60 prefabrykowane z montażem</t>
  </si>
  <si>
    <t>Ścianki czołowe dla rur fi. 50 prefabrykowane z montażem</t>
  </si>
  <si>
    <t xml:space="preserve">Wydłużenie istn. przepustu fi 100(ława , podsypka i rob. ziemne ujęto w poz.10,12,13) </t>
  </si>
  <si>
    <t xml:space="preserve">Wydłużenie istn. przepustu fi 60(ława , podsypka i rob. ziemne ujęto w poz.10,12,13) </t>
  </si>
  <si>
    <t xml:space="preserve">Wydłużenie istn. przepustu fi 50(ława , podsypka i rob. ziemne ujęto w poz.10,12,13) </t>
  </si>
  <si>
    <t>Zasypanie przepustów do rzędnej dolnej górnej warstwy podbudowy żwirem z zagęszczeniem</t>
  </si>
  <si>
    <t>Nawierzchnia bitumiczna na wjazdach - warstwa wiążąca gr. 5 cm z bet. asfalt.</t>
  </si>
  <si>
    <t>Skropienie podbudowy  na wjazdach emulsją w ilości 1kg/m2</t>
  </si>
  <si>
    <t>KNNR 6 0318/01</t>
  </si>
  <si>
    <t>Kalk. Własna</t>
  </si>
  <si>
    <t xml:space="preserve"> Wyprofilowanie lokalnych nierówności w istn. nawierzchni żwirem z zagęszczeniem dolnej warstwy podbudowy </t>
  </si>
  <si>
    <t>KNNR 0605/08 anal.</t>
  </si>
  <si>
    <t>KNNR 6 0605/08 anal.</t>
  </si>
  <si>
    <t>Podbudowa na wjazdach gr. 6 cm z mieszanki kamiennej</t>
  </si>
  <si>
    <t>Górna warstwa podbudowy z mieszanki kamiennej  0-31,5 grubości 6 cm(szer. 5,2 m)</t>
  </si>
  <si>
    <t>KNNR 6 0605/05 analogia.</t>
  </si>
  <si>
    <t xml:space="preserve">KNNR 6 0113/04 </t>
  </si>
  <si>
    <t>KNNR 6 0113/04 analog.</t>
  </si>
  <si>
    <t>Zabezpieczenie istniejącej sieci telekom. rurami AROT PS-160</t>
  </si>
  <si>
    <t>Podbudowa + warstwa wiążąca</t>
  </si>
  <si>
    <t>I</t>
  </si>
  <si>
    <t>Razem I</t>
  </si>
  <si>
    <t>II</t>
  </si>
  <si>
    <t>Razem II</t>
  </si>
  <si>
    <t>III</t>
  </si>
  <si>
    <t>Wjazdy</t>
  </si>
  <si>
    <t>Pobocza i przepusty</t>
  </si>
  <si>
    <t>Razem IV</t>
  </si>
  <si>
    <t>V</t>
  </si>
  <si>
    <t>0znakowanie</t>
  </si>
  <si>
    <t>Razem V</t>
  </si>
  <si>
    <t>Kosztorys ofertowy na przebudowę drogi gminnej relacji Drobin - Dobrosielice - Kowalewo- zał. nr. 10 do SIWZ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</si>
</sst>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19"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b/>
      <sz val="11"/>
      <color indexed="8"/>
      <name val="Calibri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21" xfId="0" applyBorder="1" applyAlignment="1">
      <alignment/>
    </xf>
    <xf numFmtId="0" fontId="0" fillId="0" borderId="20" xfId="0" applyBorder="1" applyAlignment="1">
      <alignment/>
    </xf>
    <xf numFmtId="0" fontId="0" fillId="0" borderId="22" xfId="0" applyBorder="1" applyAlignment="1">
      <alignment/>
    </xf>
    <xf numFmtId="0" fontId="0" fillId="0" borderId="0" xfId="0" applyBorder="1" applyAlignment="1">
      <alignment/>
    </xf>
    <xf numFmtId="0" fontId="0" fillId="0" borderId="23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21" xfId="0" applyBorder="1" applyAlignment="1">
      <alignment horizont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6:J53"/>
  <sheetViews>
    <sheetView tabSelected="1" zoomScalePageLayoutView="0" workbookViewId="0" topLeftCell="D3">
      <selection activeCell="M13" sqref="M13"/>
    </sheetView>
  </sheetViews>
  <sheetFormatPr defaultColWidth="9.140625" defaultRowHeight="15"/>
  <cols>
    <col min="1" max="1" width="0.2890625" style="0" customWidth="1"/>
    <col min="2" max="3" width="9.140625" style="0" hidden="1" customWidth="1"/>
    <col min="4" max="4" width="6.57421875" style="0" customWidth="1"/>
    <col min="5" max="5" width="8.57421875" style="0" customWidth="1"/>
    <col min="6" max="6" width="36.140625" style="0" customWidth="1"/>
    <col min="7" max="7" width="5.00390625" style="0" customWidth="1"/>
    <col min="8" max="8" width="6.00390625" style="0" customWidth="1"/>
    <col min="9" max="9" width="6.28125" style="0" customWidth="1"/>
    <col min="10" max="10" width="8.28125" style="0" customWidth="1"/>
  </cols>
  <sheetData>
    <row r="4" ht="12.75" customHeight="1" thickBot="1"/>
    <row r="5" ht="14.25" hidden="1"/>
    <row r="6" spans="4:10" ht="31.5" customHeight="1" thickBot="1">
      <c r="D6" s="27" t="s">
        <v>77</v>
      </c>
      <c r="E6" s="28"/>
      <c r="F6" s="28"/>
      <c r="G6" s="28"/>
      <c r="H6" s="28"/>
      <c r="I6" s="28"/>
      <c r="J6" s="29"/>
    </row>
    <row r="7" spans="4:10" ht="15" hidden="1" thickBot="1">
      <c r="D7" s="30"/>
      <c r="E7" s="31"/>
      <c r="F7" s="31"/>
      <c r="G7" s="31"/>
      <c r="H7" s="31"/>
      <c r="I7" s="31"/>
      <c r="J7" s="32"/>
    </row>
    <row r="8" spans="4:10" ht="15" customHeight="1">
      <c r="D8" s="7"/>
      <c r="E8" s="12"/>
      <c r="F8" s="13"/>
      <c r="G8" s="13"/>
      <c r="H8" s="13"/>
      <c r="I8" s="14"/>
      <c r="J8" s="7"/>
    </row>
    <row r="9" spans="4:10" ht="30" customHeight="1" thickBot="1">
      <c r="D9" s="8" t="s">
        <v>0</v>
      </c>
      <c r="E9" s="4" t="s">
        <v>1</v>
      </c>
      <c r="F9" s="15" t="s">
        <v>2</v>
      </c>
      <c r="G9" s="15" t="s">
        <v>3</v>
      </c>
      <c r="H9" s="15" t="s">
        <v>4</v>
      </c>
      <c r="I9" s="16" t="s">
        <v>5</v>
      </c>
      <c r="J9" s="8" t="s">
        <v>6</v>
      </c>
    </row>
    <row r="10" spans="4:10" ht="30" customHeight="1" thickBot="1">
      <c r="D10" s="9" t="s">
        <v>66</v>
      </c>
      <c r="E10" s="2"/>
      <c r="F10" s="2" t="s">
        <v>65</v>
      </c>
      <c r="G10" s="2"/>
      <c r="H10" s="2"/>
      <c r="I10" s="2"/>
      <c r="J10" s="9"/>
    </row>
    <row r="11" spans="4:10" ht="31.5" customHeight="1">
      <c r="D11" s="8">
        <v>1</v>
      </c>
      <c r="E11" s="1" t="s">
        <v>7</v>
      </c>
      <c r="F11" s="1" t="s">
        <v>18</v>
      </c>
      <c r="G11" s="1" t="s">
        <v>8</v>
      </c>
      <c r="H11" s="1">
        <v>5.05</v>
      </c>
      <c r="I11" s="1"/>
      <c r="J11" s="8">
        <f aca="true" t="shared" si="0" ref="J11:J20">H11*I11</f>
        <v>0</v>
      </c>
    </row>
    <row r="12" spans="4:10" ht="48" customHeight="1">
      <c r="D12" s="8">
        <v>2</v>
      </c>
      <c r="E12" s="1" t="s">
        <v>22</v>
      </c>
      <c r="F12" s="1" t="s">
        <v>56</v>
      </c>
      <c r="G12" s="1" t="s">
        <v>9</v>
      </c>
      <c r="H12" s="1">
        <v>200</v>
      </c>
      <c r="I12" s="1"/>
      <c r="J12" s="8">
        <f t="shared" si="0"/>
        <v>0</v>
      </c>
    </row>
    <row r="13" spans="4:10" ht="48" customHeight="1">
      <c r="D13" s="8">
        <v>3</v>
      </c>
      <c r="E13" s="1" t="s">
        <v>63</v>
      </c>
      <c r="F13" s="1" t="s">
        <v>60</v>
      </c>
      <c r="G13" s="1" t="s">
        <v>10</v>
      </c>
      <c r="H13" s="1">
        <v>26260</v>
      </c>
      <c r="I13" s="1"/>
      <c r="J13" s="8">
        <f>H13*I13</f>
        <v>0</v>
      </c>
    </row>
    <row r="14" spans="4:10" ht="39.75" customHeight="1">
      <c r="D14" s="8">
        <v>4</v>
      </c>
      <c r="E14" s="1" t="s">
        <v>11</v>
      </c>
      <c r="F14" s="1" t="s">
        <v>38</v>
      </c>
      <c r="G14" s="1" t="s">
        <v>10</v>
      </c>
      <c r="H14" s="1">
        <v>26260</v>
      </c>
      <c r="I14" s="1"/>
      <c r="J14" s="8">
        <f t="shared" si="0"/>
        <v>0</v>
      </c>
    </row>
    <row r="15" spans="4:10" ht="43.5" thickBot="1">
      <c r="D15" s="8">
        <v>5</v>
      </c>
      <c r="E15" s="1" t="s">
        <v>12</v>
      </c>
      <c r="F15" s="1" t="s">
        <v>39</v>
      </c>
      <c r="G15" s="1" t="s">
        <v>10</v>
      </c>
      <c r="H15" s="1">
        <v>26260</v>
      </c>
      <c r="I15" s="1"/>
      <c r="J15" s="8">
        <f t="shared" si="0"/>
        <v>0</v>
      </c>
    </row>
    <row r="16" spans="4:10" ht="30" customHeight="1" thickBot="1">
      <c r="D16" s="9"/>
      <c r="E16" s="2"/>
      <c r="F16" s="2" t="s">
        <v>67</v>
      </c>
      <c r="G16" s="2"/>
      <c r="H16" s="2"/>
      <c r="I16" s="2"/>
      <c r="J16" s="9">
        <f>SUM(J11:J15)</f>
        <v>0</v>
      </c>
    </row>
    <row r="17" spans="4:10" ht="27.75" customHeight="1" thickBot="1">
      <c r="D17" s="9" t="s">
        <v>68</v>
      </c>
      <c r="E17" s="2"/>
      <c r="F17" s="2" t="s">
        <v>72</v>
      </c>
      <c r="G17" s="2"/>
      <c r="H17" s="2"/>
      <c r="I17" s="2"/>
      <c r="J17" s="9"/>
    </row>
    <row r="18" spans="4:10" ht="28.5">
      <c r="D18" s="8">
        <v>6</v>
      </c>
      <c r="E18" s="1" t="s">
        <v>13</v>
      </c>
      <c r="F18" s="1" t="s">
        <v>21</v>
      </c>
      <c r="G18" s="1" t="s">
        <v>9</v>
      </c>
      <c r="H18" s="1">
        <v>525</v>
      </c>
      <c r="I18" s="1"/>
      <c r="J18" s="8">
        <f t="shared" si="0"/>
        <v>0</v>
      </c>
    </row>
    <row r="19" spans="4:10" ht="29.25" customHeight="1">
      <c r="D19" s="8">
        <v>7</v>
      </c>
      <c r="E19" s="1" t="s">
        <v>36</v>
      </c>
      <c r="F19" s="1" t="s">
        <v>40</v>
      </c>
      <c r="G19" s="1" t="s">
        <v>9</v>
      </c>
      <c r="H19" s="1">
        <v>168</v>
      </c>
      <c r="I19" s="1"/>
      <c r="J19" s="8">
        <f t="shared" si="0"/>
        <v>0</v>
      </c>
    </row>
    <row r="20" spans="4:10" ht="28.5">
      <c r="D20" s="8">
        <v>8</v>
      </c>
      <c r="E20" s="1" t="s">
        <v>23</v>
      </c>
      <c r="F20" s="1" t="s">
        <v>34</v>
      </c>
      <c r="G20" s="1" t="s">
        <v>9</v>
      </c>
      <c r="H20" s="1">
        <v>168</v>
      </c>
      <c r="I20" s="1"/>
      <c r="J20" s="8">
        <f t="shared" si="0"/>
        <v>0</v>
      </c>
    </row>
    <row r="21" spans="4:10" ht="28.5">
      <c r="D21" s="8">
        <v>9</v>
      </c>
      <c r="E21" s="1" t="s">
        <v>30</v>
      </c>
      <c r="F21" s="1" t="s">
        <v>41</v>
      </c>
      <c r="G21" s="1" t="s">
        <v>10</v>
      </c>
      <c r="H21" s="1">
        <v>42</v>
      </c>
      <c r="I21" s="1"/>
      <c r="J21" s="8">
        <f aca="true" t="shared" si="1" ref="J21:J26">H21*I21</f>
        <v>0</v>
      </c>
    </row>
    <row r="22" spans="4:10" ht="28.5">
      <c r="D22" s="8">
        <v>10</v>
      </c>
      <c r="E22" s="1" t="s">
        <v>29</v>
      </c>
      <c r="F22" s="1" t="s">
        <v>42</v>
      </c>
      <c r="G22" s="1" t="s">
        <v>9</v>
      </c>
      <c r="H22" s="1">
        <v>8.4</v>
      </c>
      <c r="I22" s="1"/>
      <c r="J22" s="8">
        <f t="shared" si="1"/>
        <v>0</v>
      </c>
    </row>
    <row r="23" spans="4:10" ht="35.25" customHeight="1">
      <c r="D23" s="8">
        <v>11</v>
      </c>
      <c r="E23" s="1" t="s">
        <v>33</v>
      </c>
      <c r="F23" s="1" t="s">
        <v>43</v>
      </c>
      <c r="G23" s="1" t="s">
        <v>31</v>
      </c>
      <c r="H23" s="1">
        <v>75</v>
      </c>
      <c r="I23" s="1"/>
      <c r="J23" s="8">
        <f t="shared" si="1"/>
        <v>0</v>
      </c>
    </row>
    <row r="24" spans="4:10" ht="42.75" customHeight="1">
      <c r="D24" s="8">
        <v>12</v>
      </c>
      <c r="E24" s="1" t="s">
        <v>32</v>
      </c>
      <c r="F24" s="1" t="s">
        <v>44</v>
      </c>
      <c r="G24" s="1" t="s">
        <v>14</v>
      </c>
      <c r="H24" s="1">
        <v>18</v>
      </c>
      <c r="I24" s="1"/>
      <c r="J24" s="8">
        <f t="shared" si="1"/>
        <v>0</v>
      </c>
    </row>
    <row r="25" spans="4:10" ht="42.75" customHeight="1">
      <c r="D25" s="8">
        <v>13</v>
      </c>
      <c r="E25" s="1" t="s">
        <v>33</v>
      </c>
      <c r="F25" s="1" t="s">
        <v>48</v>
      </c>
      <c r="G25" s="1" t="s">
        <v>31</v>
      </c>
      <c r="H25" s="1">
        <v>2</v>
      </c>
      <c r="I25" s="1"/>
      <c r="J25" s="8">
        <f t="shared" si="1"/>
        <v>0</v>
      </c>
    </row>
    <row r="26" spans="4:10" ht="42.75" customHeight="1">
      <c r="D26" s="8">
        <v>14</v>
      </c>
      <c r="E26" s="1" t="s">
        <v>57</v>
      </c>
      <c r="F26" s="1" t="s">
        <v>49</v>
      </c>
      <c r="G26" s="1" t="s">
        <v>31</v>
      </c>
      <c r="H26" s="1">
        <v>2</v>
      </c>
      <c r="I26" s="1"/>
      <c r="J26" s="8">
        <f t="shared" si="1"/>
        <v>0</v>
      </c>
    </row>
    <row r="27" spans="4:10" ht="42.75" customHeight="1">
      <c r="D27" s="8">
        <v>15</v>
      </c>
      <c r="E27" s="1" t="s">
        <v>58</v>
      </c>
      <c r="F27" s="1" t="s">
        <v>50</v>
      </c>
      <c r="G27" s="1" t="s">
        <v>31</v>
      </c>
      <c r="H27" s="1">
        <v>2</v>
      </c>
      <c r="I27" s="1"/>
      <c r="J27" s="8">
        <f aca="true" t="shared" si="2" ref="J27:J35">H27*I27</f>
        <v>0</v>
      </c>
    </row>
    <row r="28" spans="4:10" ht="42.75" customHeight="1">
      <c r="D28" s="8">
        <v>16</v>
      </c>
      <c r="E28" s="1" t="s">
        <v>61</v>
      </c>
      <c r="F28" s="1" t="s">
        <v>45</v>
      </c>
      <c r="G28" s="1" t="s">
        <v>14</v>
      </c>
      <c r="H28" s="1">
        <v>2</v>
      </c>
      <c r="I28" s="1"/>
      <c r="J28" s="8">
        <f t="shared" si="2"/>
        <v>0</v>
      </c>
    </row>
    <row r="29" spans="4:10" ht="42.75" customHeight="1">
      <c r="D29" s="8">
        <v>17</v>
      </c>
      <c r="E29" s="1" t="s">
        <v>61</v>
      </c>
      <c r="F29" s="1" t="s">
        <v>46</v>
      </c>
      <c r="G29" s="1" t="s">
        <v>14</v>
      </c>
      <c r="H29" s="1">
        <v>2</v>
      </c>
      <c r="I29" s="1"/>
      <c r="J29" s="8">
        <f t="shared" si="2"/>
        <v>0</v>
      </c>
    </row>
    <row r="30" spans="4:10" ht="42.75" customHeight="1" thickBot="1">
      <c r="D30" s="8">
        <v>18</v>
      </c>
      <c r="E30" s="1" t="s">
        <v>61</v>
      </c>
      <c r="F30" s="1" t="s">
        <v>47</v>
      </c>
      <c r="G30" s="1" t="s">
        <v>14</v>
      </c>
      <c r="H30" s="1">
        <v>2</v>
      </c>
      <c r="I30" s="1"/>
      <c r="J30" s="8">
        <f t="shared" si="2"/>
        <v>0</v>
      </c>
    </row>
    <row r="31" spans="4:10" ht="42.75" customHeight="1" thickBot="1">
      <c r="D31" s="9"/>
      <c r="E31" s="2"/>
      <c r="F31" s="2" t="s">
        <v>69</v>
      </c>
      <c r="G31" s="2"/>
      <c r="H31" s="2"/>
      <c r="I31" s="2"/>
      <c r="J31" s="9">
        <f>SUM(J18:J30)</f>
        <v>0</v>
      </c>
    </row>
    <row r="32" spans="4:10" ht="35.25" customHeight="1" thickBot="1">
      <c r="D32" s="9" t="s">
        <v>70</v>
      </c>
      <c r="E32" s="2"/>
      <c r="F32" s="2" t="s">
        <v>71</v>
      </c>
      <c r="G32" s="2"/>
      <c r="H32" s="2"/>
      <c r="I32" s="3"/>
      <c r="J32" s="9"/>
    </row>
    <row r="33" spans="4:10" ht="42.75" customHeight="1">
      <c r="D33" s="8">
        <v>19</v>
      </c>
      <c r="E33" s="1" t="s">
        <v>62</v>
      </c>
      <c r="F33" s="1" t="s">
        <v>59</v>
      </c>
      <c r="G33" s="1" t="s">
        <v>10</v>
      </c>
      <c r="H33" s="1">
        <v>580</v>
      </c>
      <c r="I33" s="1"/>
      <c r="J33" s="8">
        <f t="shared" si="2"/>
        <v>0</v>
      </c>
    </row>
    <row r="34" spans="4:10" ht="42.75" customHeight="1">
      <c r="D34" s="8">
        <v>20</v>
      </c>
      <c r="E34" s="1" t="s">
        <v>11</v>
      </c>
      <c r="F34" s="1" t="s">
        <v>53</v>
      </c>
      <c r="G34" s="1" t="s">
        <v>10</v>
      </c>
      <c r="H34" s="1">
        <v>580</v>
      </c>
      <c r="I34" s="1"/>
      <c r="J34" s="8">
        <f t="shared" si="2"/>
        <v>0</v>
      </c>
    </row>
    <row r="35" spans="4:10" ht="42.75" customHeight="1">
      <c r="D35" s="8">
        <v>21</v>
      </c>
      <c r="E35" s="1" t="s">
        <v>12</v>
      </c>
      <c r="F35" s="1" t="s">
        <v>52</v>
      </c>
      <c r="G35" s="1" t="s">
        <v>10</v>
      </c>
      <c r="H35" s="1">
        <v>580</v>
      </c>
      <c r="I35" s="1"/>
      <c r="J35" s="8">
        <f t="shared" si="2"/>
        <v>0</v>
      </c>
    </row>
    <row r="36" spans="4:10" ht="42.75" customHeight="1">
      <c r="D36" s="8">
        <v>22</v>
      </c>
      <c r="E36" s="1" t="s">
        <v>54</v>
      </c>
      <c r="F36" s="1" t="s">
        <v>51</v>
      </c>
      <c r="G36" s="1" t="s">
        <v>9</v>
      </c>
      <c r="H36" s="1">
        <v>67</v>
      </c>
      <c r="I36" s="1"/>
      <c r="J36" s="8">
        <f>H36*I36</f>
        <v>0</v>
      </c>
    </row>
    <row r="37" spans="4:10" ht="30.75" customHeight="1">
      <c r="D37" s="8">
        <v>23</v>
      </c>
      <c r="E37" s="1" t="s">
        <v>36</v>
      </c>
      <c r="F37" s="1" t="s">
        <v>37</v>
      </c>
      <c r="G37" s="1" t="s">
        <v>9</v>
      </c>
      <c r="H37" s="1">
        <v>5125</v>
      </c>
      <c r="I37" s="1"/>
      <c r="J37" s="8">
        <f>H37*I37</f>
        <v>0</v>
      </c>
    </row>
    <row r="38" spans="4:10" ht="30.75" customHeight="1" thickBot="1">
      <c r="D38" s="8">
        <v>27</v>
      </c>
      <c r="E38" s="1" t="s">
        <v>55</v>
      </c>
      <c r="F38" s="1" t="s">
        <v>64</v>
      </c>
      <c r="G38" s="1" t="s">
        <v>31</v>
      </c>
      <c r="H38" s="1">
        <v>6</v>
      </c>
      <c r="I38" s="1"/>
      <c r="J38" s="8">
        <f>H38*I38</f>
        <v>0</v>
      </c>
    </row>
    <row r="39" spans="4:10" ht="30.75" customHeight="1" thickBot="1">
      <c r="D39" s="9"/>
      <c r="E39" s="2"/>
      <c r="F39" s="2" t="s">
        <v>73</v>
      </c>
      <c r="G39" s="2"/>
      <c r="H39" s="2"/>
      <c r="I39" s="2"/>
      <c r="J39" s="9">
        <f>SUM(J33:J38)</f>
        <v>0</v>
      </c>
    </row>
    <row r="40" spans="4:10" ht="30.75" customHeight="1" thickBot="1">
      <c r="D40" s="10" t="s">
        <v>74</v>
      </c>
      <c r="E40" s="5"/>
      <c r="F40" s="5" t="s">
        <v>75</v>
      </c>
      <c r="G40" s="5"/>
      <c r="H40" s="5"/>
      <c r="I40" s="5"/>
      <c r="J40" s="10"/>
    </row>
    <row r="41" spans="4:10" ht="28.5">
      <c r="D41" s="8">
        <v>24</v>
      </c>
      <c r="E41" s="1" t="s">
        <v>17</v>
      </c>
      <c r="F41" s="1" t="s">
        <v>16</v>
      </c>
      <c r="G41" s="1" t="s">
        <v>14</v>
      </c>
      <c r="H41" s="1">
        <v>19</v>
      </c>
      <c r="I41" s="1"/>
      <c r="J41" s="8">
        <f>H41*I41</f>
        <v>0</v>
      </c>
    </row>
    <row r="42" spans="4:10" ht="28.5">
      <c r="D42" s="8">
        <v>25</v>
      </c>
      <c r="E42" s="1" t="s">
        <v>15</v>
      </c>
      <c r="F42" s="1" t="s">
        <v>26</v>
      </c>
      <c r="G42" s="1" t="s">
        <v>14</v>
      </c>
      <c r="H42" s="1">
        <v>20</v>
      </c>
      <c r="I42" s="1"/>
      <c r="J42" s="8">
        <f>H42*I42</f>
        <v>0</v>
      </c>
    </row>
    <row r="43" spans="4:10" ht="28.5">
      <c r="D43" s="8">
        <v>26</v>
      </c>
      <c r="E43" s="1" t="s">
        <v>24</v>
      </c>
      <c r="F43" s="1" t="s">
        <v>25</v>
      </c>
      <c r="G43" s="1" t="s">
        <v>14</v>
      </c>
      <c r="H43" s="1">
        <v>4</v>
      </c>
      <c r="I43" s="1"/>
      <c r="J43" s="8">
        <f>H43*I43</f>
        <v>0</v>
      </c>
    </row>
    <row r="44" spans="4:10" ht="26.25" customHeight="1">
      <c r="D44" s="8">
        <v>27</v>
      </c>
      <c r="E44" s="1" t="s">
        <v>55</v>
      </c>
      <c r="F44" s="1" t="s">
        <v>35</v>
      </c>
      <c r="G44" s="1" t="s">
        <v>14</v>
      </c>
      <c r="H44" s="1">
        <v>1</v>
      </c>
      <c r="I44" s="1"/>
      <c r="J44" s="8">
        <f>H44*I44</f>
        <v>0</v>
      </c>
    </row>
    <row r="45" spans="4:10" ht="29.25" thickBot="1">
      <c r="D45" s="8">
        <v>28</v>
      </c>
      <c r="E45" s="1" t="s">
        <v>27</v>
      </c>
      <c r="F45" s="1" t="s">
        <v>28</v>
      </c>
      <c r="G45" s="1" t="s">
        <v>14</v>
      </c>
      <c r="H45" s="1">
        <v>1</v>
      </c>
      <c r="I45" s="1"/>
      <c r="J45" s="8">
        <f>H45*I45</f>
        <v>0</v>
      </c>
    </row>
    <row r="46" spans="4:10" ht="27.75" customHeight="1" thickBot="1">
      <c r="D46" s="9"/>
      <c r="E46" s="2"/>
      <c r="F46" s="2" t="s">
        <v>76</v>
      </c>
      <c r="G46" s="2"/>
      <c r="H46" s="2"/>
      <c r="I46" s="2"/>
      <c r="J46" s="9">
        <f>SUM(J41:J45)</f>
        <v>0</v>
      </c>
    </row>
    <row r="47" spans="4:10" ht="33" customHeight="1" thickBot="1">
      <c r="D47" s="11" t="s">
        <v>19</v>
      </c>
      <c r="E47" s="6"/>
      <c r="F47" s="6"/>
      <c r="G47" s="6"/>
      <c r="H47" s="6"/>
      <c r="I47" s="6"/>
      <c r="J47" s="11">
        <f>J16+J31+J39+J46</f>
        <v>0</v>
      </c>
    </row>
    <row r="48" spans="4:10" ht="14.25">
      <c r="D48" s="17" t="s">
        <v>20</v>
      </c>
      <c r="E48" s="18"/>
      <c r="F48" s="18"/>
      <c r="G48" s="18"/>
      <c r="H48" s="18"/>
      <c r="I48" s="13"/>
      <c r="J48" s="7">
        <f>J47*1.22</f>
        <v>0</v>
      </c>
    </row>
    <row r="49" spans="4:10" ht="15" thickBot="1">
      <c r="D49" s="19"/>
      <c r="E49" s="20"/>
      <c r="F49" s="20"/>
      <c r="G49" s="20"/>
      <c r="H49" s="20"/>
      <c r="I49" s="20"/>
      <c r="J49" s="26"/>
    </row>
    <row r="50" spans="4:10" ht="14.25">
      <c r="D50" s="17"/>
      <c r="E50" s="18"/>
      <c r="F50" s="18"/>
      <c r="G50" s="18"/>
      <c r="H50" s="18"/>
      <c r="I50" s="18"/>
      <c r="J50" s="22"/>
    </row>
    <row r="51" spans="4:10" ht="14.25">
      <c r="D51" s="23"/>
      <c r="E51" s="24"/>
      <c r="F51" s="24"/>
      <c r="G51" s="24"/>
      <c r="H51" s="24"/>
      <c r="I51" s="24"/>
      <c r="J51" s="25"/>
    </row>
    <row r="52" spans="4:10" ht="14.25">
      <c r="D52" s="23"/>
      <c r="E52" s="24"/>
      <c r="F52" s="24"/>
      <c r="G52" s="24"/>
      <c r="H52" s="24"/>
      <c r="I52" s="24"/>
      <c r="J52" s="25"/>
    </row>
    <row r="53" spans="4:10" ht="15" thickBot="1">
      <c r="D53" s="19"/>
      <c r="E53" s="20"/>
      <c r="F53" s="20"/>
      <c r="G53" s="20"/>
      <c r="H53" s="20"/>
      <c r="I53" s="20"/>
      <c r="J53" s="21"/>
    </row>
  </sheetData>
  <sheetProtection/>
  <mergeCells count="1">
    <mergeCell ref="D6:J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UMiGDrobin</cp:lastModifiedBy>
  <cp:lastPrinted>2008-11-19T10:40:30Z</cp:lastPrinted>
  <dcterms:created xsi:type="dcterms:W3CDTF">2006-09-22T13:37:51Z</dcterms:created>
  <dcterms:modified xsi:type="dcterms:W3CDTF">2008-11-19T10:43:18Z</dcterms:modified>
  <cp:category/>
  <cp:version/>
  <cp:contentType/>
  <cp:contentStatus/>
</cp:coreProperties>
</file>