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8" activeTab="0"/>
  </bookViews>
  <sheets>
    <sheet name="zał. nr 1" sheetId="1" r:id="rId1"/>
  </sheets>
  <definedNames/>
  <calcPr fullCalcOnLoad="1"/>
</workbook>
</file>

<file path=xl/sharedStrings.xml><?xml version="1.0" encoding="utf-8"?>
<sst xmlns="http://schemas.openxmlformats.org/spreadsheetml/2006/main" count="687" uniqueCount="81">
  <si>
    <t>Załącznik Nr 1</t>
  </si>
  <si>
    <t>do Zarządzenia Nr   63 / 2011</t>
  </si>
  <si>
    <t>Burmistrza Miasta i Gminy Drobin</t>
  </si>
  <si>
    <t>z dnia 30 sierpnia 2011 roku</t>
  </si>
  <si>
    <t>Wykonanie dochodów w I półroczu 2011 roku</t>
  </si>
  <si>
    <t>Dział</t>
  </si>
  <si>
    <t>Żdródła dochodów</t>
  </si>
  <si>
    <t>Plan po zmianach razem</t>
  </si>
  <si>
    <t xml:space="preserve"> bieżące</t>
  </si>
  <si>
    <t>w tym:</t>
  </si>
  <si>
    <t>majątkowe</t>
  </si>
  <si>
    <t>Plan</t>
  </si>
  <si>
    <t>Wykonanie</t>
  </si>
  <si>
    <t>%</t>
  </si>
  <si>
    <t>dotacje</t>
  </si>
  <si>
    <t>środki europejskie i inne środki pochodzące ze źródeł zagranicznych, niepodlegające zwrotowi</t>
  </si>
  <si>
    <t>O10</t>
  </si>
  <si>
    <t>Rolnictwo i łowiectwo</t>
  </si>
  <si>
    <t xml:space="preserve"> -      </t>
  </si>
  <si>
    <t xml:space="preserve">Dotacje celowe otrzymane z budżetu państwa na realizację zadań bieżących z zakresu administracji rządowej oraz innych zadań zleconych gminie ustawami </t>
  </si>
  <si>
    <t>-</t>
  </si>
  <si>
    <t>Środki na dofinansowanie własnych inwestycji gmin, powiatów, samorządów województw, pozyskane z innych źródeł (darowizna)</t>
  </si>
  <si>
    <t>O2O</t>
  </si>
  <si>
    <t>Leśnictwo</t>
  </si>
  <si>
    <t>dochody z najmu i dzierżawy</t>
  </si>
  <si>
    <t>Transport i łączność</t>
  </si>
  <si>
    <t>Środki na dofinansowanie własnych inwestycji gmin pozyskane z innych źródeł (darowizna)</t>
  </si>
  <si>
    <t>Dotacje celowe otrzymane z samorządu województwa na inwestycje i zakupy inwestycyjne na podstawie porozumień między jednostkami samorządu terytorialnego</t>
  </si>
  <si>
    <t>Gospodarka mieszkaniowa</t>
  </si>
  <si>
    <t>wpływy z opłat za zarząd, użytkowanie wieczyste nieruchomości</t>
  </si>
  <si>
    <t>wpłaty z tytułu odpłatnego nabycia prawa własności oraz prawa użytkowania wieczystego nieruchomości</t>
  </si>
  <si>
    <t>pozostałe odsetki</t>
  </si>
  <si>
    <t>Działalność usługowa</t>
  </si>
  <si>
    <t>dotacje celowe otrzymane z budżetu państwa na zadania bieżące realizowane przez gminę na podstawie porozumień z organami administracji rządowej</t>
  </si>
  <si>
    <t>Administracja publiczna</t>
  </si>
  <si>
    <t>Dotacje celowe otrzymane z budżetu państwa na realizację zadań bieżących z zakresu administracji rządowej oraz innych zadań zleconych gminie ustawami MUW</t>
  </si>
  <si>
    <t>Wpływy z usług</t>
  </si>
  <si>
    <t>Dochody jednostek samorządu terytorialnego związane z realizacją zadań z zakresu administracji rządowej oraz innych zadań zleconych ustawami</t>
  </si>
  <si>
    <t xml:space="preserve">Dotacje celowe w ramach programów finansowanych z udziałem środków europejskich oraz środków , o których mowa w art. 5 ust. 1 pkt 3 oraz ust. 3 pkt 5 i 6 ustawy, lub płatności w ramach budżetu środków europejskich 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</si>
  <si>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</si>
  <si>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 ustawami KBW</t>
  </si>
  <si>
    <t>Bezpieczeństwo publiczne i ochrona przeciwpożarowa</t>
  </si>
  <si>
    <t>Otrzymane  darowizny w formie pieniężnej</t>
  </si>
  <si>
    <t>Dochody od osób prawnych, od osób fizycznych i od innych jednostek nieposiadających osobowości prawnej oraz wydatki związane z ich poborem</t>
  </si>
  <si>
    <t>podatek od działalności gospodarczej osób fizycznych, opłacony w formie karty podatkowej- Urząd Skarbowy</t>
  </si>
  <si>
    <t>podatek od nieruchomości</t>
  </si>
  <si>
    <t>podatek rolny</t>
  </si>
  <si>
    <t xml:space="preserve">podatek leśny </t>
  </si>
  <si>
    <t>podatek od środków transportowych</t>
  </si>
  <si>
    <t>podatek od spadków i darowizn-Urząd Skarbowy</t>
  </si>
  <si>
    <t>wpływy z opłaty targowej</t>
  </si>
  <si>
    <t>podatek od czynności cywilnoprawnych-Urząd Skarbowy</t>
  </si>
  <si>
    <t>odsetki od nieterminowych wpłat z tytułu podatków i opłat</t>
  </si>
  <si>
    <t>wpływy z opłaty skarbowej</t>
  </si>
  <si>
    <t>wpływy z opłat za wydawanie zezwoleń na sprzedaż alkoholu</t>
  </si>
  <si>
    <t>wpływy z różnych opłat</t>
  </si>
  <si>
    <t>podatek dochodowy od osób fizycznych</t>
  </si>
  <si>
    <t xml:space="preserve">podatek dochodowy od osób prawnych </t>
  </si>
  <si>
    <t>Wpływy z dywidend</t>
  </si>
  <si>
    <t xml:space="preserve">Rekompensaty utraconych dochodów w podatkach i opłatach lokalnych </t>
  </si>
  <si>
    <t>Różne rozliczenia</t>
  </si>
  <si>
    <t xml:space="preserve">subwencje ogólne z budżetu państwa </t>
  </si>
  <si>
    <t>Oświata i wychowanie</t>
  </si>
  <si>
    <t>wpływy z usług</t>
  </si>
  <si>
    <t>Opieka społeczna</t>
  </si>
  <si>
    <t xml:space="preserve">dotacje celowe otrzymane z budżetu państwa na realizacje zadań bieżących z zakresu administracji rządowej oraz innych zadań zleconych gminie ustawami-MUW </t>
  </si>
  <si>
    <t>dotacje celowe otrzymane z budżetu państwa na realizację własnych zadań bieżących gmin (związków gmin) świadczenia rodzinne</t>
  </si>
  <si>
    <t>wpływy z różnych dochodów</t>
  </si>
  <si>
    <t>Edukacyjna opieka wychowawcza</t>
  </si>
  <si>
    <t xml:space="preserve">dotacje celowe otrzymane z budżetu państwa na realizację własnych zadań bieżących gmin (związków gmin) </t>
  </si>
  <si>
    <t>Gospodarka komunalna i ochrona środowiska</t>
  </si>
  <si>
    <t>Wpływy z opłaty produktowej</t>
  </si>
  <si>
    <t>Kultura fizyczna i sport</t>
  </si>
  <si>
    <t>Wpływy ze zwrotów dotacji oraz płatności, w tym wykorzystanych niezgodnie z przeznaczeniem lub wykorzystanych z naruszeniem procedur, o których mowa w art. 184 ustawy, pobranych nienależnie lub w nadmiernej wysokości</t>
  </si>
  <si>
    <t>Dotacje celowe otrzymane z budżetu państwa na realizację inwestycji i zakupów inwestycyjnych własnych gmin</t>
  </si>
  <si>
    <t>Dotacja celowa otrzymana z tytułu pomocy finansowej udzielanej między jednostkami samorządu terytorialnego na dofinansowanie własnych zadań inwestycyjnych i zakupów inwestycyjnych</t>
  </si>
  <si>
    <t xml:space="preserve">wpływy z różnych opłat </t>
  </si>
  <si>
    <t>Dochody ogółem</t>
  </si>
  <si>
    <t>Burmistrz</t>
  </si>
  <si>
    <t>Miasta i Gminy Drobin</t>
  </si>
  <si>
    <t>Sławomir Wiśniewski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</si>
</sst>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#.00"/>
    <numFmt numFmtId="167" formatCode="_-* #,##0.00\ _z_ł_-;\-* #,##0.00\ _z_ł_-;_-* \-??\ _z_ł_-;_-@_-"/>
    <numFmt numFmtId="168" formatCode="#,##0.00"/>
    <numFmt numFmtId="169" formatCode="0"/>
    <numFmt numFmtId="170" formatCode="0.00"/>
    <numFmt numFmtId="171" formatCode="#,##0;\-#,##0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5.5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7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19" fillId="0" borderId="10" xfId="0" applyFont="1" applyBorder="1" applyAlignment="1">
      <alignment horizontal="center"/>
    </xf>
    <xf numFmtId="164" fontId="20" fillId="20" borderId="11" xfId="0" applyFont="1" applyFill="1" applyBorder="1" applyAlignment="1">
      <alignment horizontal="center" vertical="center"/>
    </xf>
    <xf numFmtId="164" fontId="20" fillId="20" borderId="11" xfId="0" applyFont="1" applyFill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11" xfId="0" applyFont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11" xfId="0" applyFont="1" applyBorder="1" applyAlignment="1">
      <alignment horizontal="center" vertical="center"/>
    </xf>
    <xf numFmtId="164" fontId="25" fillId="0" borderId="11" xfId="0" applyFont="1" applyBorder="1" applyAlignment="1">
      <alignment horizontal="left" vertical="center"/>
    </xf>
    <xf numFmtId="165" fontId="25" fillId="0" borderId="11" xfId="0" applyNumberFormat="1" applyFont="1" applyBorder="1" applyAlignment="1">
      <alignment horizontal="center" vertical="center"/>
    </xf>
    <xf numFmtId="166" fontId="25" fillId="0" borderId="11" xfId="0" applyNumberFormat="1" applyFont="1" applyBorder="1" applyAlignment="1">
      <alignment horizontal="center" vertical="center"/>
    </xf>
    <xf numFmtId="167" fontId="26" fillId="0" borderId="11" xfId="0" applyNumberFormat="1" applyFont="1" applyBorder="1" applyAlignment="1">
      <alignment horizontal="center" vertical="center"/>
    </xf>
    <xf numFmtId="166" fontId="27" fillId="0" borderId="11" xfId="0" applyNumberFormat="1" applyFont="1" applyBorder="1" applyAlignment="1">
      <alignment horizontal="center" vertical="center"/>
    </xf>
    <xf numFmtId="164" fontId="22" fillId="0" borderId="11" xfId="0" applyFont="1" applyBorder="1" applyAlignment="1">
      <alignment horizontal="center" vertical="center"/>
    </xf>
    <xf numFmtId="164" fontId="28" fillId="0" borderId="11" xfId="0" applyFont="1" applyBorder="1" applyAlignment="1">
      <alignment vertical="center" wrapText="1"/>
    </xf>
    <xf numFmtId="165" fontId="26" fillId="0" borderId="11" xfId="0" applyNumberFormat="1" applyFont="1" applyBorder="1" applyAlignment="1">
      <alignment horizontal="center" vertical="center"/>
    </xf>
    <xf numFmtId="166" fontId="26" fillId="0" borderId="11" xfId="0" applyNumberFormat="1" applyFont="1" applyBorder="1" applyAlignment="1">
      <alignment horizontal="center" vertical="center"/>
    </xf>
    <xf numFmtId="167" fontId="25" fillId="0" borderId="11" xfId="0" applyNumberFormat="1" applyFont="1" applyBorder="1" applyAlignment="1">
      <alignment horizontal="center" vertical="center"/>
    </xf>
    <xf numFmtId="164" fontId="29" fillId="0" borderId="11" xfId="0" applyFont="1" applyBorder="1" applyAlignment="1">
      <alignment horizontal="right"/>
    </xf>
    <xf numFmtId="165" fontId="27" fillId="0" borderId="11" xfId="0" applyNumberFormat="1" applyFont="1" applyBorder="1" applyAlignment="1">
      <alignment horizontal="center" vertical="center"/>
    </xf>
    <xf numFmtId="168" fontId="27" fillId="0" borderId="11" xfId="0" applyNumberFormat="1" applyFont="1" applyBorder="1" applyAlignment="1">
      <alignment horizontal="center" vertical="center"/>
    </xf>
    <xf numFmtId="164" fontId="26" fillId="0" borderId="11" xfId="0" applyFont="1" applyBorder="1" applyAlignment="1">
      <alignment horizontal="center" vertical="center"/>
    </xf>
    <xf numFmtId="164" fontId="0" fillId="0" borderId="11" xfId="0" applyBorder="1" applyAlignment="1">
      <alignment horizontal="right"/>
    </xf>
    <xf numFmtId="165" fontId="28" fillId="0" borderId="11" xfId="0" applyNumberFormat="1" applyFont="1" applyBorder="1" applyAlignment="1">
      <alignment horizontal="center" vertical="center"/>
    </xf>
    <xf numFmtId="168" fontId="28" fillId="0" borderId="11" xfId="0" applyNumberFormat="1" applyFont="1" applyBorder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27" fillId="0" borderId="11" xfId="0" applyFont="1" applyBorder="1" applyAlignment="1">
      <alignment vertical="center" wrapText="1"/>
    </xf>
    <xf numFmtId="164" fontId="27" fillId="0" borderId="11" xfId="0" applyFont="1" applyBorder="1" applyAlignment="1">
      <alignment horizontal="center" vertical="center"/>
    </xf>
    <xf numFmtId="166" fontId="28" fillId="0" borderId="11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right"/>
    </xf>
    <xf numFmtId="164" fontId="28" fillId="0" borderId="0" xfId="0" applyFont="1" applyBorder="1" applyAlignment="1">
      <alignment vertical="center" wrapText="1"/>
    </xf>
    <xf numFmtId="165" fontId="28" fillId="0" borderId="0" xfId="0" applyNumberFormat="1" applyFont="1" applyBorder="1" applyAlignment="1">
      <alignment horizontal="center" vertical="center"/>
    </xf>
    <xf numFmtId="168" fontId="28" fillId="0" borderId="0" xfId="0" applyNumberFormat="1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9" fontId="22" fillId="0" borderId="0" xfId="0" applyNumberFormat="1" applyFont="1" applyBorder="1" applyAlignment="1">
      <alignment horizontal="right"/>
    </xf>
    <xf numFmtId="164" fontId="29" fillId="0" borderId="0" xfId="0" applyFont="1" applyBorder="1" applyAlignment="1">
      <alignment horizontal="right"/>
    </xf>
    <xf numFmtId="164" fontId="27" fillId="0" borderId="0" xfId="0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center" vertical="center"/>
    </xf>
    <xf numFmtId="168" fontId="27" fillId="0" borderId="0" xfId="0" applyNumberFormat="1" applyFont="1" applyBorder="1" applyAlignment="1">
      <alignment horizontal="center" vertical="center"/>
    </xf>
    <xf numFmtId="167" fontId="25" fillId="0" borderId="0" xfId="0" applyNumberFormat="1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164" fontId="0" fillId="0" borderId="11" xfId="0" applyFont="1" applyBorder="1" applyAlignment="1">
      <alignment vertical="center" wrapText="1"/>
    </xf>
    <xf numFmtId="164" fontId="0" fillId="0" borderId="11" xfId="0" applyBorder="1" applyAlignment="1">
      <alignment horizontal="center"/>
    </xf>
    <xf numFmtId="164" fontId="28" fillId="0" borderId="11" xfId="0" applyFont="1" applyBorder="1" applyAlignment="1">
      <alignment horizontal="left" vertical="center" wrapText="1"/>
    </xf>
    <xf numFmtId="164" fontId="29" fillId="0" borderId="11" xfId="0" applyFont="1" applyBorder="1" applyAlignment="1">
      <alignment horizontal="center"/>
    </xf>
    <xf numFmtId="164" fontId="27" fillId="0" borderId="11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left" vertical="center" wrapText="1"/>
    </xf>
    <xf numFmtId="165" fontId="27" fillId="0" borderId="11" xfId="0" applyNumberFormat="1" applyFont="1" applyBorder="1" applyAlignment="1">
      <alignment horizontal="center" vertical="center" wrapText="1"/>
    </xf>
    <xf numFmtId="170" fontId="27" fillId="0" borderId="11" xfId="0" applyNumberFormat="1" applyFont="1" applyBorder="1" applyAlignment="1">
      <alignment horizontal="center" vertical="center"/>
    </xf>
    <xf numFmtId="170" fontId="27" fillId="0" borderId="0" xfId="0" applyNumberFormat="1" applyFont="1" applyBorder="1" applyAlignment="1">
      <alignment horizontal="center" vertical="center"/>
    </xf>
    <xf numFmtId="171" fontId="27" fillId="0" borderId="11" xfId="0" applyNumberFormat="1" applyFont="1" applyBorder="1" applyAlignment="1">
      <alignment horizontal="center" vertical="center"/>
    </xf>
    <xf numFmtId="165" fontId="28" fillId="0" borderId="11" xfId="0" applyNumberFormat="1" applyFont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 wrapText="1"/>
    </xf>
    <xf numFmtId="168" fontId="28" fillId="0" borderId="11" xfId="0" applyNumberFormat="1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24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workbookViewId="0" topLeftCell="A1">
      <selection activeCell="G3" sqref="G3"/>
    </sheetView>
  </sheetViews>
  <sheetFormatPr defaultColWidth="9.140625" defaultRowHeight="12.75"/>
  <cols>
    <col min="1" max="1" width="5.8515625" style="0" customWidth="1"/>
    <col min="2" max="2" width="20.7109375" style="0" customWidth="1"/>
    <col min="3" max="3" width="10.421875" style="0" customWidth="1"/>
    <col min="4" max="4" width="10.00390625" style="0" customWidth="1"/>
    <col min="5" max="5" width="12.140625" style="0" customWidth="1"/>
    <col min="7" max="7" width="11.00390625" style="0" customWidth="1"/>
    <col min="8" max="8" width="5.421875" style="0" customWidth="1"/>
    <col min="9" max="9" width="9.140625" style="0" customWidth="1"/>
    <col min="10" max="10" width="11.00390625" style="0" customWidth="1"/>
    <col min="11" max="11" width="8.00390625" style="0" customWidth="1"/>
    <col min="12" max="12" width="7.140625" style="0" customWidth="1"/>
    <col min="13" max="13" width="10.140625" style="0" customWidth="1"/>
  </cols>
  <sheetData>
    <row r="1" spans="2:13" ht="15.75" customHeight="1">
      <c r="B1" s="1"/>
      <c r="G1" s="2" t="s">
        <v>0</v>
      </c>
      <c r="H1" s="2"/>
      <c r="I1" s="2"/>
      <c r="J1" s="2"/>
      <c r="K1" s="2"/>
      <c r="L1" s="3"/>
      <c r="M1" s="3"/>
    </row>
    <row r="2" spans="2:13" ht="15" customHeight="1">
      <c r="B2" s="1"/>
      <c r="G2" s="2" t="s">
        <v>1</v>
      </c>
      <c r="H2" s="2"/>
      <c r="I2" s="2"/>
      <c r="J2" s="2"/>
      <c r="K2" s="2"/>
      <c r="L2" s="3"/>
      <c r="M2" s="3"/>
    </row>
    <row r="3" spans="2:13" ht="14.25" customHeight="1">
      <c r="B3" s="1"/>
      <c r="G3" s="2" t="s">
        <v>2</v>
      </c>
      <c r="H3" s="2"/>
      <c r="I3" s="2"/>
      <c r="J3" s="2"/>
      <c r="K3" s="2"/>
      <c r="L3" s="4"/>
      <c r="M3" s="4"/>
    </row>
    <row r="4" spans="2:13" ht="16.5" customHeight="1">
      <c r="B4" s="1"/>
      <c r="G4" s="2" t="s">
        <v>3</v>
      </c>
      <c r="H4" s="2"/>
      <c r="I4" s="2"/>
      <c r="J4" s="2"/>
      <c r="K4" s="2"/>
      <c r="L4" s="5"/>
      <c r="M4" s="5"/>
    </row>
    <row r="5" spans="1:13" ht="1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 s="10" customFormat="1" ht="15" customHeight="1">
      <c r="A6" s="7" t="s">
        <v>5</v>
      </c>
      <c r="B6" s="7" t="s">
        <v>6</v>
      </c>
      <c r="C6" s="8" t="s">
        <v>7</v>
      </c>
      <c r="D6" s="8" t="s">
        <v>8</v>
      </c>
      <c r="E6" s="8"/>
      <c r="F6" s="8"/>
      <c r="G6" s="7" t="s">
        <v>9</v>
      </c>
      <c r="H6" s="7"/>
      <c r="I6" s="7" t="s">
        <v>10</v>
      </c>
      <c r="J6" s="7"/>
      <c r="K6" s="7"/>
      <c r="L6" s="7" t="s">
        <v>9</v>
      </c>
      <c r="M6" s="7"/>
      <c r="N6" s="9"/>
    </row>
    <row r="7" spans="1:14" s="10" customFormat="1" ht="12.75" customHeight="1">
      <c r="A7" s="7"/>
      <c r="B7" s="7"/>
      <c r="C7" s="8"/>
      <c r="D7" s="8" t="s">
        <v>11</v>
      </c>
      <c r="E7" s="8" t="s">
        <v>12</v>
      </c>
      <c r="F7" s="8" t="s">
        <v>13</v>
      </c>
      <c r="G7" s="7" t="s">
        <v>12</v>
      </c>
      <c r="H7" s="7"/>
      <c r="I7" s="7" t="s">
        <v>11</v>
      </c>
      <c r="J7" s="7" t="s">
        <v>12</v>
      </c>
      <c r="K7" s="7" t="s">
        <v>13</v>
      </c>
      <c r="L7" s="7" t="s">
        <v>12</v>
      </c>
      <c r="M7" s="7"/>
      <c r="N7" s="9"/>
    </row>
    <row r="8" spans="1:14" s="10" customFormat="1" ht="81" customHeight="1">
      <c r="A8" s="7"/>
      <c r="B8" s="7"/>
      <c r="C8" s="8"/>
      <c r="D8" s="8"/>
      <c r="E8" s="8"/>
      <c r="F8" s="8"/>
      <c r="G8" s="7" t="s">
        <v>14</v>
      </c>
      <c r="H8" s="8" t="s">
        <v>15</v>
      </c>
      <c r="I8" s="7"/>
      <c r="J8" s="7"/>
      <c r="K8" s="7"/>
      <c r="L8" s="7" t="s">
        <v>14</v>
      </c>
      <c r="M8" s="8" t="s">
        <v>15</v>
      </c>
      <c r="N8" s="9"/>
    </row>
    <row r="9" spans="1:14" s="10" customFormat="1" ht="12.75" customHeight="1" hidden="1">
      <c r="A9" s="7"/>
      <c r="B9" s="7"/>
      <c r="C9" s="8"/>
      <c r="D9" s="8"/>
      <c r="E9" s="8"/>
      <c r="F9" s="8"/>
      <c r="G9" s="7"/>
      <c r="H9" s="8"/>
      <c r="I9" s="7"/>
      <c r="J9" s="7"/>
      <c r="K9" s="7"/>
      <c r="L9" s="7"/>
      <c r="M9" s="8"/>
      <c r="N9" s="9"/>
    </row>
    <row r="10" spans="1:13" s="12" customFormat="1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</row>
    <row r="11" spans="1:13" s="12" customFormat="1" ht="14.25" customHeight="1">
      <c r="A11" s="13" t="s">
        <v>16</v>
      </c>
      <c r="B11" s="14" t="s">
        <v>17</v>
      </c>
      <c r="C11" s="15">
        <v>556751</v>
      </c>
      <c r="D11" s="15">
        <v>378539</v>
      </c>
      <c r="E11" s="16">
        <v>378538.3</v>
      </c>
      <c r="F11" s="16">
        <f>E11/D11*100</f>
        <v>99.99981507849918</v>
      </c>
      <c r="G11" s="16">
        <v>378538.3</v>
      </c>
      <c r="H11" s="17" t="s">
        <v>18</v>
      </c>
      <c r="I11" s="15">
        <v>178212</v>
      </c>
      <c r="J11" s="16">
        <v>179812</v>
      </c>
      <c r="K11" s="18">
        <f>J11/I11*100</f>
        <v>100.89780710614325</v>
      </c>
      <c r="L11" s="17" t="s">
        <v>18</v>
      </c>
      <c r="M11" s="17" t="s">
        <v>18</v>
      </c>
    </row>
    <row r="12" spans="1:13" s="12" customFormat="1" ht="92.25" customHeight="1">
      <c r="A12" s="19"/>
      <c r="B12" s="20" t="s">
        <v>19</v>
      </c>
      <c r="C12" s="21">
        <v>378539</v>
      </c>
      <c r="D12" s="21">
        <v>378539</v>
      </c>
      <c r="E12" s="22">
        <v>378538.3</v>
      </c>
      <c r="F12" s="22">
        <f>E12/D12*100</f>
        <v>99.99981507849918</v>
      </c>
      <c r="G12" s="22">
        <v>378538.3</v>
      </c>
      <c r="H12" s="17" t="s">
        <v>18</v>
      </c>
      <c r="I12" s="21" t="s">
        <v>20</v>
      </c>
      <c r="J12" s="22" t="s">
        <v>20</v>
      </c>
      <c r="K12" s="18" t="s">
        <v>20</v>
      </c>
      <c r="L12" s="17" t="s">
        <v>18</v>
      </c>
      <c r="M12" s="17" t="s">
        <v>18</v>
      </c>
    </row>
    <row r="13" spans="1:13" s="12" customFormat="1" ht="76.5" customHeight="1">
      <c r="A13" s="19"/>
      <c r="B13" s="20" t="s">
        <v>21</v>
      </c>
      <c r="C13" s="21">
        <v>178212</v>
      </c>
      <c r="D13" s="21" t="s">
        <v>20</v>
      </c>
      <c r="E13" s="17" t="s">
        <v>20</v>
      </c>
      <c r="F13" s="23" t="s">
        <v>20</v>
      </c>
      <c r="G13" s="17" t="s">
        <v>20</v>
      </c>
      <c r="H13" s="17" t="s">
        <v>20</v>
      </c>
      <c r="I13" s="21">
        <v>178212</v>
      </c>
      <c r="J13" s="22">
        <v>179812</v>
      </c>
      <c r="K13" s="18">
        <f>J13/I13*100</f>
        <v>100.89780710614325</v>
      </c>
      <c r="L13" s="17" t="s">
        <v>20</v>
      </c>
      <c r="M13" s="17" t="s">
        <v>20</v>
      </c>
    </row>
    <row r="14" spans="1:13" s="12" customFormat="1" ht="20.25" customHeight="1">
      <c r="A14" s="24" t="s">
        <v>22</v>
      </c>
      <c r="B14" s="14" t="s">
        <v>23</v>
      </c>
      <c r="C14" s="25">
        <v>2000</v>
      </c>
      <c r="D14" s="25">
        <v>2000</v>
      </c>
      <c r="E14" s="26">
        <v>0</v>
      </c>
      <c r="F14" s="23">
        <f>E14/D14*100</f>
        <v>0</v>
      </c>
      <c r="G14" s="27" t="s">
        <v>20</v>
      </c>
      <c r="H14" s="17" t="s">
        <v>20</v>
      </c>
      <c r="I14" s="21" t="s">
        <v>20</v>
      </c>
      <c r="J14" s="21" t="s">
        <v>20</v>
      </c>
      <c r="K14" s="18" t="s">
        <v>20</v>
      </c>
      <c r="L14" s="21" t="s">
        <v>20</v>
      </c>
      <c r="M14" s="21" t="s">
        <v>20</v>
      </c>
    </row>
    <row r="15" spans="1:13" ht="22.5" customHeight="1">
      <c r="A15" s="28"/>
      <c r="B15" s="20" t="s">
        <v>24</v>
      </c>
      <c r="C15" s="29">
        <v>2000</v>
      </c>
      <c r="D15" s="29">
        <v>2000</v>
      </c>
      <c r="E15" s="30">
        <v>0</v>
      </c>
      <c r="F15" s="17">
        <f>E15/D15*100</f>
        <v>0</v>
      </c>
      <c r="G15" s="31" t="s">
        <v>20</v>
      </c>
      <c r="H15" s="17" t="s">
        <v>20</v>
      </c>
      <c r="I15" s="29" t="s">
        <v>20</v>
      </c>
      <c r="J15" s="29" t="s">
        <v>20</v>
      </c>
      <c r="K15" s="18" t="s">
        <v>20</v>
      </c>
      <c r="L15" s="29" t="s">
        <v>20</v>
      </c>
      <c r="M15" s="29" t="s">
        <v>20</v>
      </c>
    </row>
    <row r="16" spans="1:13" ht="16.5" customHeight="1">
      <c r="A16" s="24">
        <v>600</v>
      </c>
      <c r="B16" s="32" t="s">
        <v>25</v>
      </c>
      <c r="C16" s="25">
        <v>74000</v>
      </c>
      <c r="D16" s="25">
        <v>0</v>
      </c>
      <c r="E16" s="26">
        <v>0</v>
      </c>
      <c r="F16" s="23" t="s">
        <v>20</v>
      </c>
      <c r="G16" s="33" t="s">
        <v>20</v>
      </c>
      <c r="H16" s="17" t="s">
        <v>20</v>
      </c>
      <c r="I16" s="25">
        <v>74000</v>
      </c>
      <c r="J16" s="18">
        <v>20000</v>
      </c>
      <c r="K16" s="18">
        <f>J16/I16*100</f>
        <v>27.027027027027028</v>
      </c>
      <c r="L16" s="33"/>
      <c r="M16" s="33"/>
    </row>
    <row r="17" spans="1:13" ht="63.75" customHeight="1">
      <c r="A17" s="28"/>
      <c r="B17" s="20" t="s">
        <v>26</v>
      </c>
      <c r="C17" s="29">
        <v>20000</v>
      </c>
      <c r="D17" s="29">
        <v>0</v>
      </c>
      <c r="E17" s="30">
        <v>0</v>
      </c>
      <c r="F17" s="17" t="s">
        <v>20</v>
      </c>
      <c r="G17" s="31" t="s">
        <v>20</v>
      </c>
      <c r="H17" s="17" t="s">
        <v>20</v>
      </c>
      <c r="I17" s="21">
        <v>20000</v>
      </c>
      <c r="J17" s="21">
        <v>20000</v>
      </c>
      <c r="K17" s="34">
        <f>J17/I17*100</f>
        <v>100</v>
      </c>
      <c r="L17" s="21" t="s">
        <v>20</v>
      </c>
      <c r="M17" s="21" t="s">
        <v>20</v>
      </c>
    </row>
    <row r="18" spans="1:13" ht="42" customHeight="1">
      <c r="A18" s="35"/>
      <c r="B18" s="36"/>
      <c r="C18" s="37"/>
      <c r="D18" s="37"/>
      <c r="E18" s="38"/>
      <c r="F18" s="39"/>
      <c r="G18" s="40"/>
      <c r="H18" s="39"/>
      <c r="I18" s="41"/>
      <c r="J18" s="41"/>
      <c r="K18" s="42"/>
      <c r="L18" s="41"/>
      <c r="M18" s="43">
        <v>5</v>
      </c>
    </row>
    <row r="19" spans="1:13" ht="12" customHeight="1">
      <c r="A19" s="7" t="s">
        <v>5</v>
      </c>
      <c r="B19" s="7" t="s">
        <v>6</v>
      </c>
      <c r="C19" s="8" t="s">
        <v>7</v>
      </c>
      <c r="D19" s="8" t="s">
        <v>8</v>
      </c>
      <c r="E19" s="8"/>
      <c r="F19" s="8"/>
      <c r="G19" s="7" t="s">
        <v>9</v>
      </c>
      <c r="H19" s="7"/>
      <c r="I19" s="7" t="s">
        <v>10</v>
      </c>
      <c r="J19" s="7"/>
      <c r="K19" s="7"/>
      <c r="L19" s="7" t="s">
        <v>9</v>
      </c>
      <c r="M19" s="7"/>
    </row>
    <row r="20" spans="1:13" ht="18" customHeight="1">
      <c r="A20" s="7"/>
      <c r="B20" s="7"/>
      <c r="C20" s="8"/>
      <c r="D20" s="8" t="s">
        <v>11</v>
      </c>
      <c r="E20" s="8" t="s">
        <v>12</v>
      </c>
      <c r="F20" s="8" t="s">
        <v>13</v>
      </c>
      <c r="G20" s="7" t="s">
        <v>12</v>
      </c>
      <c r="H20" s="7"/>
      <c r="I20" s="7" t="s">
        <v>11</v>
      </c>
      <c r="J20" s="7" t="s">
        <v>12</v>
      </c>
      <c r="K20" s="7" t="s">
        <v>13</v>
      </c>
      <c r="L20" s="7" t="s">
        <v>12</v>
      </c>
      <c r="M20" s="7"/>
    </row>
    <row r="21" spans="1:13" ht="54" customHeight="1">
      <c r="A21" s="7"/>
      <c r="B21" s="7"/>
      <c r="C21" s="8"/>
      <c r="D21" s="8"/>
      <c r="E21" s="8"/>
      <c r="F21" s="8"/>
      <c r="G21" s="7" t="s">
        <v>14</v>
      </c>
      <c r="H21" s="8" t="s">
        <v>15</v>
      </c>
      <c r="I21" s="7"/>
      <c r="J21" s="7"/>
      <c r="K21" s="7"/>
      <c r="L21" s="7" t="s">
        <v>14</v>
      </c>
      <c r="M21" s="8" t="s">
        <v>15</v>
      </c>
    </row>
    <row r="22" spans="1:13" ht="21.75" customHeight="1">
      <c r="A22" s="7"/>
      <c r="B22" s="7"/>
      <c r="C22" s="8"/>
      <c r="D22" s="8"/>
      <c r="E22" s="8"/>
      <c r="F22" s="8"/>
      <c r="G22" s="8"/>
      <c r="H22" s="8"/>
      <c r="I22" s="8"/>
      <c r="J22" s="8"/>
      <c r="K22" s="7"/>
      <c r="L22" s="7"/>
      <c r="M22" s="8"/>
    </row>
    <row r="23" spans="1:13" ht="10.5" customHeight="1">
      <c r="A23" s="11">
        <v>1</v>
      </c>
      <c r="B23" s="11">
        <v>2</v>
      </c>
      <c r="C23" s="11">
        <v>3</v>
      </c>
      <c r="D23" s="11">
        <v>4</v>
      </c>
      <c r="E23" s="11">
        <v>5</v>
      </c>
      <c r="F23" s="11">
        <v>6</v>
      </c>
      <c r="G23" s="11">
        <v>7</v>
      </c>
      <c r="H23" s="11">
        <v>8</v>
      </c>
      <c r="I23" s="11">
        <v>9</v>
      </c>
      <c r="J23" s="11">
        <v>10</v>
      </c>
      <c r="K23" s="11">
        <v>11</v>
      </c>
      <c r="L23" s="11">
        <v>12</v>
      </c>
      <c r="M23" s="11">
        <v>13</v>
      </c>
    </row>
    <row r="24" spans="1:13" ht="98.25" customHeight="1">
      <c r="A24" s="28"/>
      <c r="B24" s="20" t="s">
        <v>27</v>
      </c>
      <c r="C24" s="29">
        <v>54000</v>
      </c>
      <c r="D24" s="29">
        <v>0</v>
      </c>
      <c r="E24" s="30">
        <v>0</v>
      </c>
      <c r="F24" s="17" t="s">
        <v>20</v>
      </c>
      <c r="G24" s="31" t="s">
        <v>20</v>
      </c>
      <c r="H24" s="17" t="s">
        <v>20</v>
      </c>
      <c r="I24" s="21">
        <v>54000</v>
      </c>
      <c r="J24" s="21">
        <v>0</v>
      </c>
      <c r="K24" s="18" t="s">
        <v>20</v>
      </c>
      <c r="L24" s="21" t="s">
        <v>20</v>
      </c>
      <c r="M24" s="21" t="s">
        <v>20</v>
      </c>
    </row>
    <row r="25" spans="1:13" ht="22.5" customHeight="1">
      <c r="A25" s="24">
        <v>700</v>
      </c>
      <c r="B25" s="32" t="s">
        <v>28</v>
      </c>
      <c r="C25" s="25">
        <v>338964</v>
      </c>
      <c r="D25" s="25">
        <v>218964</v>
      </c>
      <c r="E25" s="26">
        <v>138204.93</v>
      </c>
      <c r="F25" s="23">
        <f>E25/D25*100</f>
        <v>63.11764947662629</v>
      </c>
      <c r="G25" s="33" t="s">
        <v>20</v>
      </c>
      <c r="H25" s="17" t="s">
        <v>20</v>
      </c>
      <c r="I25" s="25">
        <v>120000</v>
      </c>
      <c r="J25" s="18">
        <v>116515.46</v>
      </c>
      <c r="K25" s="18">
        <f>J25/I25*100</f>
        <v>97.09621666666666</v>
      </c>
      <c r="L25" s="33"/>
      <c r="M25" s="33"/>
    </row>
    <row r="26" spans="1:13" ht="39" customHeight="1">
      <c r="A26" s="28"/>
      <c r="B26" s="20" t="s">
        <v>29</v>
      </c>
      <c r="C26" s="29">
        <v>22459</v>
      </c>
      <c r="D26" s="29">
        <v>22459</v>
      </c>
      <c r="E26" s="30">
        <v>17089.7</v>
      </c>
      <c r="F26" s="17">
        <f>E26/D26*100</f>
        <v>76.0928803597667</v>
      </c>
      <c r="G26" s="31" t="s">
        <v>20</v>
      </c>
      <c r="H26" s="17" t="s">
        <v>20</v>
      </c>
      <c r="I26" s="21" t="s">
        <v>20</v>
      </c>
      <c r="J26" s="21" t="s">
        <v>20</v>
      </c>
      <c r="K26" s="18" t="s">
        <v>20</v>
      </c>
      <c r="L26" s="21" t="s">
        <v>20</v>
      </c>
      <c r="M26" s="21" t="s">
        <v>20</v>
      </c>
    </row>
    <row r="27" spans="1:13" ht="26.25" customHeight="1">
      <c r="A27" s="28"/>
      <c r="B27" s="20" t="s">
        <v>24</v>
      </c>
      <c r="C27" s="29">
        <v>196505</v>
      </c>
      <c r="D27" s="29">
        <v>196505</v>
      </c>
      <c r="E27" s="30">
        <v>120527.71</v>
      </c>
      <c r="F27" s="17">
        <f>E27/D27*100</f>
        <v>61.335696292715205</v>
      </c>
      <c r="G27" s="31" t="s">
        <v>20</v>
      </c>
      <c r="H27" s="17" t="s">
        <v>20</v>
      </c>
      <c r="I27" s="21" t="s">
        <v>20</v>
      </c>
      <c r="J27" s="21" t="s">
        <v>20</v>
      </c>
      <c r="K27" s="18" t="s">
        <v>20</v>
      </c>
      <c r="L27" s="21" t="s">
        <v>20</v>
      </c>
      <c r="M27" s="21" t="s">
        <v>20</v>
      </c>
    </row>
    <row r="28" spans="1:13" ht="60.75" customHeight="1">
      <c r="A28" s="28"/>
      <c r="B28" s="20" t="s">
        <v>30</v>
      </c>
      <c r="C28" s="29">
        <v>120000</v>
      </c>
      <c r="D28" s="29" t="s">
        <v>20</v>
      </c>
      <c r="E28" s="30" t="s">
        <v>20</v>
      </c>
      <c r="F28" s="23" t="s">
        <v>20</v>
      </c>
      <c r="G28" s="31" t="s">
        <v>20</v>
      </c>
      <c r="H28" s="17" t="s">
        <v>20</v>
      </c>
      <c r="I28" s="29">
        <v>120000</v>
      </c>
      <c r="J28" s="34">
        <v>116515.46</v>
      </c>
      <c r="K28" s="34">
        <f>J28/I28*100</f>
        <v>97.09621666666666</v>
      </c>
      <c r="L28" s="31"/>
      <c r="M28" s="31"/>
    </row>
    <row r="29" spans="1:13" ht="25.5" customHeight="1">
      <c r="A29" s="28"/>
      <c r="B29" s="20" t="s">
        <v>31</v>
      </c>
      <c r="C29" s="29">
        <v>0</v>
      </c>
      <c r="D29" s="29">
        <v>0</v>
      </c>
      <c r="E29" s="30">
        <v>587.52</v>
      </c>
      <c r="F29" s="17" t="s">
        <v>20</v>
      </c>
      <c r="G29" s="31" t="s">
        <v>20</v>
      </c>
      <c r="H29" s="17" t="s">
        <v>20</v>
      </c>
      <c r="I29" s="21" t="s">
        <v>20</v>
      </c>
      <c r="J29" s="21" t="s">
        <v>20</v>
      </c>
      <c r="K29" s="18" t="s">
        <v>20</v>
      </c>
      <c r="L29" s="21" t="s">
        <v>20</v>
      </c>
      <c r="M29" s="21" t="s">
        <v>20</v>
      </c>
    </row>
    <row r="30" spans="1:13" ht="17.25" customHeight="1">
      <c r="A30" s="24">
        <v>710</v>
      </c>
      <c r="B30" s="32" t="s">
        <v>32</v>
      </c>
      <c r="C30" s="25">
        <v>3000</v>
      </c>
      <c r="D30" s="25">
        <v>3000</v>
      </c>
      <c r="E30" s="26">
        <v>0</v>
      </c>
      <c r="F30" s="23">
        <f>E30/D30*100</f>
        <v>0</v>
      </c>
      <c r="G30" s="26" t="s">
        <v>20</v>
      </c>
      <c r="H30" s="17" t="s">
        <v>20</v>
      </c>
      <c r="I30" s="21" t="s">
        <v>20</v>
      </c>
      <c r="J30" s="21" t="s">
        <v>20</v>
      </c>
      <c r="K30" s="18" t="s">
        <v>20</v>
      </c>
      <c r="L30" s="21" t="s">
        <v>20</v>
      </c>
      <c r="M30" s="21" t="s">
        <v>20</v>
      </c>
    </row>
    <row r="31" spans="1:13" ht="85.5" customHeight="1">
      <c r="A31" s="28"/>
      <c r="B31" s="20" t="s">
        <v>33</v>
      </c>
      <c r="C31" s="29">
        <v>3000</v>
      </c>
      <c r="D31" s="29">
        <v>3000</v>
      </c>
      <c r="E31" s="30">
        <v>0</v>
      </c>
      <c r="F31" s="17">
        <f>E31/D31*100</f>
        <v>0</v>
      </c>
      <c r="G31" s="30" t="s">
        <v>20</v>
      </c>
      <c r="H31" s="17" t="s">
        <v>20</v>
      </c>
      <c r="I31" s="21" t="s">
        <v>20</v>
      </c>
      <c r="J31" s="21" t="s">
        <v>20</v>
      </c>
      <c r="K31" s="18" t="s">
        <v>20</v>
      </c>
      <c r="L31" s="21" t="s">
        <v>20</v>
      </c>
      <c r="M31" s="21" t="s">
        <v>20</v>
      </c>
    </row>
    <row r="32" spans="1:13" ht="24.75" customHeight="1">
      <c r="A32" s="24">
        <v>750</v>
      </c>
      <c r="B32" s="32" t="s">
        <v>34</v>
      </c>
      <c r="C32" s="25">
        <v>1453240</v>
      </c>
      <c r="D32" s="25">
        <v>607842</v>
      </c>
      <c r="E32" s="26">
        <v>48963.65</v>
      </c>
      <c r="F32" s="23">
        <f>E32/D32*100</f>
        <v>8.055325232543984</v>
      </c>
      <c r="G32" s="26">
        <v>47259</v>
      </c>
      <c r="H32" s="17" t="s">
        <v>20</v>
      </c>
      <c r="I32" s="15">
        <v>845398</v>
      </c>
      <c r="J32" s="15" t="s">
        <v>20</v>
      </c>
      <c r="K32" s="18" t="s">
        <v>20</v>
      </c>
      <c r="L32" s="15" t="s">
        <v>20</v>
      </c>
      <c r="M32" s="15" t="s">
        <v>20</v>
      </c>
    </row>
    <row r="33" spans="1:13" ht="25.5" customHeight="1">
      <c r="A33" s="44"/>
      <c r="B33" s="45"/>
      <c r="C33" s="46"/>
      <c r="D33" s="46"/>
      <c r="E33" s="47"/>
      <c r="F33" s="48"/>
      <c r="G33" s="47"/>
      <c r="H33" s="39"/>
      <c r="I33" s="49"/>
      <c r="J33" s="49"/>
      <c r="K33" s="42"/>
      <c r="L33" s="49"/>
      <c r="M33" s="43">
        <v>6</v>
      </c>
    </row>
    <row r="34" spans="1:13" ht="14.25" customHeight="1">
      <c r="A34" s="7" t="s">
        <v>5</v>
      </c>
      <c r="B34" s="7" t="s">
        <v>6</v>
      </c>
      <c r="C34" s="8" t="s">
        <v>7</v>
      </c>
      <c r="D34" s="8" t="s">
        <v>8</v>
      </c>
      <c r="E34" s="8"/>
      <c r="F34" s="8"/>
      <c r="G34" s="7" t="s">
        <v>9</v>
      </c>
      <c r="H34" s="7"/>
      <c r="I34" s="7" t="s">
        <v>10</v>
      </c>
      <c r="J34" s="7"/>
      <c r="K34" s="7"/>
      <c r="L34" s="7" t="s">
        <v>9</v>
      </c>
      <c r="M34" s="7"/>
    </row>
    <row r="35" spans="1:13" ht="12.75" customHeight="1">
      <c r="A35" s="7"/>
      <c r="B35" s="7"/>
      <c r="C35" s="8"/>
      <c r="D35" s="8" t="s">
        <v>11</v>
      </c>
      <c r="E35" s="8" t="s">
        <v>12</v>
      </c>
      <c r="F35" s="8" t="s">
        <v>13</v>
      </c>
      <c r="G35" s="7" t="s">
        <v>12</v>
      </c>
      <c r="H35" s="7"/>
      <c r="I35" s="7" t="s">
        <v>11</v>
      </c>
      <c r="J35" s="7" t="s">
        <v>12</v>
      </c>
      <c r="K35" s="7" t="s">
        <v>13</v>
      </c>
      <c r="L35" s="7" t="s">
        <v>12</v>
      </c>
      <c r="M35" s="7"/>
    </row>
    <row r="36" spans="1:13" ht="39" customHeight="1">
      <c r="A36" s="7"/>
      <c r="B36" s="7"/>
      <c r="C36" s="8"/>
      <c r="D36" s="8"/>
      <c r="E36" s="8"/>
      <c r="F36" s="8"/>
      <c r="G36" s="7" t="s">
        <v>14</v>
      </c>
      <c r="H36" s="8" t="s">
        <v>15</v>
      </c>
      <c r="I36" s="7"/>
      <c r="J36" s="7"/>
      <c r="K36" s="7"/>
      <c r="L36" s="7" t="s">
        <v>14</v>
      </c>
      <c r="M36" s="8" t="s">
        <v>15</v>
      </c>
    </row>
    <row r="37" spans="1:13" ht="47.25" customHeight="1">
      <c r="A37" s="7"/>
      <c r="B37" s="7"/>
      <c r="C37" s="8"/>
      <c r="D37" s="8"/>
      <c r="E37" s="8"/>
      <c r="F37" s="8"/>
      <c r="G37" s="8"/>
      <c r="H37" s="8"/>
      <c r="I37" s="8"/>
      <c r="J37" s="8"/>
      <c r="K37" s="7"/>
      <c r="L37" s="7"/>
      <c r="M37" s="8"/>
    </row>
    <row r="38" spans="1:13" ht="9.7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</row>
    <row r="39" spans="1:13" ht="89.25" customHeight="1">
      <c r="A39" s="28"/>
      <c r="B39" s="20" t="s">
        <v>35</v>
      </c>
      <c r="C39" s="29">
        <v>78621</v>
      </c>
      <c r="D39" s="29">
        <v>78621</v>
      </c>
      <c r="E39" s="30">
        <v>47259</v>
      </c>
      <c r="F39" s="17">
        <f>E39/D39*100</f>
        <v>60.109894303048804</v>
      </c>
      <c r="G39" s="30">
        <v>47259</v>
      </c>
      <c r="H39" s="17" t="s">
        <v>20</v>
      </c>
      <c r="I39" s="21" t="s">
        <v>20</v>
      </c>
      <c r="J39" s="21" t="s">
        <v>20</v>
      </c>
      <c r="K39" s="18" t="s">
        <v>20</v>
      </c>
      <c r="L39" s="21" t="s">
        <v>20</v>
      </c>
      <c r="M39" s="21" t="s">
        <v>20</v>
      </c>
    </row>
    <row r="40" spans="1:13" ht="14.25" customHeight="1">
      <c r="A40" s="28"/>
      <c r="B40" s="20" t="s">
        <v>36</v>
      </c>
      <c r="C40" s="29">
        <v>0</v>
      </c>
      <c r="D40" s="29">
        <v>0</v>
      </c>
      <c r="E40" s="30">
        <v>1700</v>
      </c>
      <c r="F40" s="17" t="s">
        <v>20</v>
      </c>
      <c r="G40" s="30" t="s">
        <v>20</v>
      </c>
      <c r="H40" s="17" t="s">
        <v>20</v>
      </c>
      <c r="I40" s="21" t="s">
        <v>20</v>
      </c>
      <c r="J40" s="21" t="s">
        <v>20</v>
      </c>
      <c r="K40" s="18" t="s">
        <v>20</v>
      </c>
      <c r="L40" s="21" t="s">
        <v>20</v>
      </c>
      <c r="M40" s="21" t="s">
        <v>20</v>
      </c>
    </row>
    <row r="41" spans="1:13" ht="83.25" customHeight="1">
      <c r="A41" s="28"/>
      <c r="B41" s="20" t="s">
        <v>37</v>
      </c>
      <c r="C41" s="29" t="s">
        <v>20</v>
      </c>
      <c r="D41" s="29" t="s">
        <v>20</v>
      </c>
      <c r="E41" s="30">
        <v>4.65</v>
      </c>
      <c r="F41" s="17" t="s">
        <v>20</v>
      </c>
      <c r="G41" s="30" t="s">
        <v>20</v>
      </c>
      <c r="H41" s="17" t="s">
        <v>20</v>
      </c>
      <c r="I41" s="21" t="s">
        <v>20</v>
      </c>
      <c r="J41" s="21" t="s">
        <v>20</v>
      </c>
      <c r="K41" s="18" t="s">
        <v>20</v>
      </c>
      <c r="L41" s="21" t="s">
        <v>20</v>
      </c>
      <c r="M41" s="21" t="s">
        <v>20</v>
      </c>
    </row>
    <row r="42" spans="1:13" ht="135.75" customHeight="1">
      <c r="A42" s="28"/>
      <c r="B42" s="50" t="s">
        <v>38</v>
      </c>
      <c r="C42" s="29">
        <v>1374619</v>
      </c>
      <c r="D42" s="29">
        <v>529221</v>
      </c>
      <c r="E42" s="30" t="s">
        <v>20</v>
      </c>
      <c r="F42" s="17">
        <v>0</v>
      </c>
      <c r="G42" s="30" t="s">
        <v>20</v>
      </c>
      <c r="H42" s="30" t="s">
        <v>20</v>
      </c>
      <c r="I42" s="21">
        <v>845398</v>
      </c>
      <c r="J42" s="21" t="s">
        <v>20</v>
      </c>
      <c r="K42" s="21" t="s">
        <v>20</v>
      </c>
      <c r="L42" s="21" t="s">
        <v>20</v>
      </c>
      <c r="M42" s="21" t="s">
        <v>20</v>
      </c>
    </row>
    <row r="43" spans="1:13" ht="58.5" customHeight="1">
      <c r="A43" s="24">
        <v>751</v>
      </c>
      <c r="B43" s="32" t="s">
        <v>39</v>
      </c>
      <c r="C43" s="25">
        <v>1370</v>
      </c>
      <c r="D43" s="25">
        <v>1370</v>
      </c>
      <c r="E43" s="26">
        <v>686</v>
      </c>
      <c r="F43" s="23">
        <f>E43/D43*100</f>
        <v>50.07299270072993</v>
      </c>
      <c r="G43" s="26">
        <v>686</v>
      </c>
      <c r="H43" s="17" t="s">
        <v>20</v>
      </c>
      <c r="I43" s="21" t="s">
        <v>20</v>
      </c>
      <c r="J43" s="21" t="s">
        <v>20</v>
      </c>
      <c r="K43" s="18" t="s">
        <v>20</v>
      </c>
      <c r="L43" s="21" t="s">
        <v>20</v>
      </c>
      <c r="M43" s="21" t="s">
        <v>20</v>
      </c>
    </row>
    <row r="44" spans="1:13" ht="39" customHeight="1">
      <c r="A44" s="44"/>
      <c r="B44" s="45"/>
      <c r="C44" s="46"/>
      <c r="D44" s="46"/>
      <c r="E44" s="47"/>
      <c r="F44" s="48"/>
      <c r="G44" s="47"/>
      <c r="H44" s="39"/>
      <c r="I44" s="41"/>
      <c r="J44" s="41"/>
      <c r="K44" s="42"/>
      <c r="L44" s="41"/>
      <c r="M44" s="43">
        <v>7</v>
      </c>
    </row>
    <row r="45" spans="1:13" ht="12.75" customHeight="1">
      <c r="A45" s="7" t="s">
        <v>5</v>
      </c>
      <c r="B45" s="7" t="s">
        <v>6</v>
      </c>
      <c r="C45" s="8" t="s">
        <v>7</v>
      </c>
      <c r="D45" s="8" t="s">
        <v>8</v>
      </c>
      <c r="E45" s="8"/>
      <c r="F45" s="8"/>
      <c r="G45" s="7" t="s">
        <v>9</v>
      </c>
      <c r="H45" s="7"/>
      <c r="I45" s="7" t="s">
        <v>10</v>
      </c>
      <c r="J45" s="7"/>
      <c r="K45" s="7"/>
      <c r="L45" s="7" t="s">
        <v>9</v>
      </c>
      <c r="M45" s="7"/>
    </row>
    <row r="46" spans="1:13" ht="12" customHeight="1">
      <c r="A46" s="7"/>
      <c r="B46" s="7"/>
      <c r="C46" s="8"/>
      <c r="D46" s="8" t="s">
        <v>11</v>
      </c>
      <c r="E46" s="8" t="s">
        <v>12</v>
      </c>
      <c r="F46" s="8" t="s">
        <v>13</v>
      </c>
      <c r="G46" s="7" t="s">
        <v>12</v>
      </c>
      <c r="H46" s="7"/>
      <c r="I46" s="7" t="s">
        <v>11</v>
      </c>
      <c r="J46" s="7" t="s">
        <v>12</v>
      </c>
      <c r="K46" s="7" t="s">
        <v>13</v>
      </c>
      <c r="L46" s="7" t="s">
        <v>12</v>
      </c>
      <c r="M46" s="7"/>
    </row>
    <row r="47" spans="1:13" ht="54" customHeight="1">
      <c r="A47" s="7"/>
      <c r="B47" s="7"/>
      <c r="C47" s="8"/>
      <c r="D47" s="8"/>
      <c r="E47" s="8"/>
      <c r="F47" s="8"/>
      <c r="G47" s="7" t="s">
        <v>14</v>
      </c>
      <c r="H47" s="8" t="s">
        <v>15</v>
      </c>
      <c r="I47" s="7"/>
      <c r="J47" s="7"/>
      <c r="K47" s="7"/>
      <c r="L47" s="7" t="s">
        <v>14</v>
      </c>
      <c r="M47" s="8" t="s">
        <v>15</v>
      </c>
    </row>
    <row r="48" spans="1:13" ht="24.75" customHeight="1">
      <c r="A48" s="7"/>
      <c r="B48" s="7"/>
      <c r="C48" s="8"/>
      <c r="D48" s="8"/>
      <c r="E48" s="8"/>
      <c r="F48" s="8"/>
      <c r="G48" s="8"/>
      <c r="H48" s="8"/>
      <c r="I48" s="8"/>
      <c r="J48" s="8"/>
      <c r="K48" s="7"/>
      <c r="L48" s="7"/>
      <c r="M48" s="8"/>
    </row>
    <row r="49" spans="1:13" ht="12" customHeight="1">
      <c r="A49" s="11">
        <v>1</v>
      </c>
      <c r="B49" s="11">
        <v>2</v>
      </c>
      <c r="C49" s="11">
        <v>3</v>
      </c>
      <c r="D49" s="11">
        <v>4</v>
      </c>
      <c r="E49" s="11">
        <v>5</v>
      </c>
      <c r="F49" s="11">
        <v>6</v>
      </c>
      <c r="G49" s="11">
        <v>7</v>
      </c>
      <c r="H49" s="11">
        <v>8</v>
      </c>
      <c r="I49" s="11">
        <v>9</v>
      </c>
      <c r="J49" s="11">
        <v>10</v>
      </c>
      <c r="K49" s="11">
        <v>11</v>
      </c>
      <c r="L49" s="11">
        <v>12</v>
      </c>
      <c r="M49" s="11">
        <v>13</v>
      </c>
    </row>
    <row r="50" spans="1:13" ht="92.25" customHeight="1">
      <c r="A50" s="51"/>
      <c r="B50" s="52" t="s">
        <v>40</v>
      </c>
      <c r="C50" s="29">
        <v>1370</v>
      </c>
      <c r="D50" s="29">
        <v>1370</v>
      </c>
      <c r="E50" s="30">
        <v>686</v>
      </c>
      <c r="F50" s="17">
        <f>E50/D50*100</f>
        <v>50.07299270072993</v>
      </c>
      <c r="G50" s="30">
        <v>686</v>
      </c>
      <c r="H50" s="17" t="s">
        <v>20</v>
      </c>
      <c r="I50" s="21" t="s">
        <v>20</v>
      </c>
      <c r="J50" s="21" t="s">
        <v>20</v>
      </c>
      <c r="K50" s="18" t="s">
        <v>20</v>
      </c>
      <c r="L50" s="21" t="s">
        <v>20</v>
      </c>
      <c r="M50" s="21" t="s">
        <v>20</v>
      </c>
    </row>
    <row r="51" spans="1:13" ht="36.75" customHeight="1">
      <c r="A51" s="53">
        <v>754</v>
      </c>
      <c r="B51" s="54" t="s">
        <v>41</v>
      </c>
      <c r="C51" s="25">
        <v>10200</v>
      </c>
      <c r="D51" s="25">
        <v>10200</v>
      </c>
      <c r="E51" s="26">
        <v>10200</v>
      </c>
      <c r="F51" s="23">
        <f>E51/D51*100</f>
        <v>100</v>
      </c>
      <c r="G51" s="26">
        <v>10200</v>
      </c>
      <c r="H51" s="17" t="s">
        <v>20</v>
      </c>
      <c r="I51" s="21" t="s">
        <v>20</v>
      </c>
      <c r="J51" s="21" t="s">
        <v>20</v>
      </c>
      <c r="K51" s="18" t="s">
        <v>20</v>
      </c>
      <c r="L51" s="21" t="s">
        <v>20</v>
      </c>
      <c r="M51" s="21" t="s">
        <v>20</v>
      </c>
    </row>
    <row r="52" spans="1:13" ht="31.5" customHeight="1">
      <c r="A52" s="51"/>
      <c r="B52" s="55" t="s">
        <v>42</v>
      </c>
      <c r="C52" s="29">
        <v>10000</v>
      </c>
      <c r="D52" s="29">
        <v>10000</v>
      </c>
      <c r="E52" s="30">
        <v>10000</v>
      </c>
      <c r="F52" s="17">
        <f>E52/D52*100</f>
        <v>100</v>
      </c>
      <c r="G52" s="30">
        <v>10000</v>
      </c>
      <c r="H52" s="17" t="s">
        <v>20</v>
      </c>
      <c r="I52" s="21" t="s">
        <v>20</v>
      </c>
      <c r="J52" s="21" t="s">
        <v>20</v>
      </c>
      <c r="K52" s="18" t="s">
        <v>20</v>
      </c>
      <c r="L52" s="21" t="s">
        <v>20</v>
      </c>
      <c r="M52" s="21" t="s">
        <v>20</v>
      </c>
    </row>
    <row r="53" spans="1:13" ht="97.5" customHeight="1">
      <c r="A53" s="51"/>
      <c r="B53" s="20" t="s">
        <v>19</v>
      </c>
      <c r="C53" s="29">
        <v>200</v>
      </c>
      <c r="D53" s="29">
        <v>200</v>
      </c>
      <c r="E53" s="30">
        <v>200</v>
      </c>
      <c r="F53" s="17">
        <f>E53/D53*100</f>
        <v>100</v>
      </c>
      <c r="G53" s="30" t="s">
        <v>20</v>
      </c>
      <c r="H53" s="17" t="s">
        <v>20</v>
      </c>
      <c r="I53" s="21" t="s">
        <v>20</v>
      </c>
      <c r="J53" s="21" t="s">
        <v>20</v>
      </c>
      <c r="K53" s="18" t="s">
        <v>20</v>
      </c>
      <c r="L53" s="21" t="s">
        <v>20</v>
      </c>
      <c r="M53" s="21" t="s">
        <v>20</v>
      </c>
    </row>
    <row r="54" spans="1:13" ht="95.25" customHeight="1">
      <c r="A54" s="24">
        <v>756</v>
      </c>
      <c r="B54" s="32" t="s">
        <v>43</v>
      </c>
      <c r="C54" s="25">
        <v>5415388</v>
      </c>
      <c r="D54" s="56">
        <v>5415388</v>
      </c>
      <c r="E54" s="26">
        <f>SUM(E55+E62+E63+E64+E65+E66+E67+E68+E69+E70+E71+E72+E73+E74+E75+E82)</f>
        <v>2757378.3000000003</v>
      </c>
      <c r="F54" s="23">
        <f>E54/D54*100</f>
        <v>50.91746519362972</v>
      </c>
      <c r="G54" s="57" t="s">
        <v>20</v>
      </c>
      <c r="H54" s="17" t="s">
        <v>20</v>
      </c>
      <c r="I54" s="21" t="s">
        <v>20</v>
      </c>
      <c r="J54" s="21" t="s">
        <v>20</v>
      </c>
      <c r="K54" s="18" t="s">
        <v>20</v>
      </c>
      <c r="L54" s="21" t="s">
        <v>20</v>
      </c>
      <c r="M54" s="21" t="s">
        <v>20</v>
      </c>
    </row>
    <row r="55" spans="1:13" ht="61.5" customHeight="1">
      <c r="A55" s="28"/>
      <c r="B55" s="20" t="s">
        <v>44</v>
      </c>
      <c r="C55" s="29">
        <v>6144</v>
      </c>
      <c r="D55" s="29">
        <v>6144</v>
      </c>
      <c r="E55" s="30">
        <v>3797.6</v>
      </c>
      <c r="F55" s="17">
        <f>E55/D55*100</f>
        <v>61.80989583333333</v>
      </c>
      <c r="G55" s="57" t="s">
        <v>20</v>
      </c>
      <c r="H55" s="17" t="s">
        <v>20</v>
      </c>
      <c r="I55" s="21" t="s">
        <v>20</v>
      </c>
      <c r="J55" s="21" t="s">
        <v>20</v>
      </c>
      <c r="K55" s="18" t="s">
        <v>20</v>
      </c>
      <c r="L55" s="21" t="s">
        <v>20</v>
      </c>
      <c r="M55" s="21" t="s">
        <v>20</v>
      </c>
    </row>
    <row r="56" spans="1:13" ht="16.5" customHeight="1">
      <c r="A56" s="35"/>
      <c r="B56" s="36"/>
      <c r="C56" s="37"/>
      <c r="D56" s="37"/>
      <c r="E56" s="38"/>
      <c r="F56" s="39"/>
      <c r="G56" s="58"/>
      <c r="H56" s="39"/>
      <c r="I56" s="41"/>
      <c r="J56" s="41"/>
      <c r="K56" s="42"/>
      <c r="L56" s="41"/>
      <c r="M56" s="43">
        <v>8</v>
      </c>
    </row>
    <row r="57" spans="1:13" ht="12.75" customHeight="1">
      <c r="A57" s="7" t="s">
        <v>5</v>
      </c>
      <c r="B57" s="7" t="s">
        <v>6</v>
      </c>
      <c r="C57" s="8" t="s">
        <v>7</v>
      </c>
      <c r="D57" s="8" t="s">
        <v>8</v>
      </c>
      <c r="E57" s="8"/>
      <c r="F57" s="8"/>
      <c r="G57" s="7" t="s">
        <v>9</v>
      </c>
      <c r="H57" s="7"/>
      <c r="I57" s="7" t="s">
        <v>10</v>
      </c>
      <c r="J57" s="7"/>
      <c r="K57" s="7"/>
      <c r="L57" s="7" t="s">
        <v>9</v>
      </c>
      <c r="M57" s="7"/>
    </row>
    <row r="58" spans="1:13" ht="12" customHeight="1">
      <c r="A58" s="7"/>
      <c r="B58" s="7"/>
      <c r="C58" s="8"/>
      <c r="D58" s="8" t="s">
        <v>11</v>
      </c>
      <c r="E58" s="8" t="s">
        <v>12</v>
      </c>
      <c r="F58" s="8" t="s">
        <v>13</v>
      </c>
      <c r="G58" s="7" t="s">
        <v>12</v>
      </c>
      <c r="H58" s="7"/>
      <c r="I58" s="7" t="s">
        <v>11</v>
      </c>
      <c r="J58" s="7" t="s">
        <v>12</v>
      </c>
      <c r="K58" s="7" t="s">
        <v>13</v>
      </c>
      <c r="L58" s="7" t="s">
        <v>12</v>
      </c>
      <c r="M58" s="7"/>
    </row>
    <row r="59" spans="1:13" ht="47.25" customHeight="1">
      <c r="A59" s="7"/>
      <c r="B59" s="7"/>
      <c r="C59" s="8"/>
      <c r="D59" s="8"/>
      <c r="E59" s="8"/>
      <c r="F59" s="8"/>
      <c r="G59" s="7" t="s">
        <v>14</v>
      </c>
      <c r="H59" s="8" t="s">
        <v>15</v>
      </c>
      <c r="I59" s="7"/>
      <c r="J59" s="7"/>
      <c r="K59" s="7"/>
      <c r="L59" s="7" t="s">
        <v>14</v>
      </c>
      <c r="M59" s="8" t="s">
        <v>15</v>
      </c>
    </row>
    <row r="60" spans="1:13" ht="30" customHeight="1">
      <c r="A60" s="7"/>
      <c r="B60" s="7"/>
      <c r="C60" s="8"/>
      <c r="D60" s="8"/>
      <c r="E60" s="8"/>
      <c r="F60" s="8"/>
      <c r="G60" s="8"/>
      <c r="H60" s="8"/>
      <c r="I60" s="8"/>
      <c r="J60" s="8"/>
      <c r="K60" s="7"/>
      <c r="L60" s="7"/>
      <c r="M60" s="8"/>
    </row>
    <row r="61" spans="1:13" ht="13.5" customHeight="1">
      <c r="A61" s="11">
        <v>1</v>
      </c>
      <c r="B61" s="11">
        <v>2</v>
      </c>
      <c r="C61" s="11">
        <v>3</v>
      </c>
      <c r="D61" s="11">
        <v>4</v>
      </c>
      <c r="E61" s="11">
        <v>5</v>
      </c>
      <c r="F61" s="11">
        <v>6</v>
      </c>
      <c r="G61" s="11">
        <v>7</v>
      </c>
      <c r="H61" s="11">
        <v>8</v>
      </c>
      <c r="I61" s="11">
        <v>9</v>
      </c>
      <c r="J61" s="11">
        <v>10</v>
      </c>
      <c r="K61" s="11">
        <v>11</v>
      </c>
      <c r="L61" s="11">
        <v>12</v>
      </c>
      <c r="M61" s="11">
        <v>13</v>
      </c>
    </row>
    <row r="62" spans="1:13" ht="23.25" customHeight="1">
      <c r="A62" s="28"/>
      <c r="B62" s="20" t="s">
        <v>45</v>
      </c>
      <c r="C62" s="29">
        <v>1509148</v>
      </c>
      <c r="D62" s="29">
        <v>1509148</v>
      </c>
      <c r="E62" s="30">
        <v>729911.54</v>
      </c>
      <c r="F62" s="17">
        <f>E62/D62*100</f>
        <v>48.36580242626966</v>
      </c>
      <c r="G62" s="57" t="s">
        <v>20</v>
      </c>
      <c r="H62" s="17" t="s">
        <v>20</v>
      </c>
      <c r="I62" s="21" t="s">
        <v>20</v>
      </c>
      <c r="J62" s="21" t="s">
        <v>20</v>
      </c>
      <c r="K62" s="18" t="s">
        <v>20</v>
      </c>
      <c r="L62" s="21" t="s">
        <v>20</v>
      </c>
      <c r="M62" s="21" t="s">
        <v>20</v>
      </c>
    </row>
    <row r="63" spans="1:13" ht="23.25" customHeight="1">
      <c r="A63" s="28"/>
      <c r="B63" s="20" t="s">
        <v>46</v>
      </c>
      <c r="C63" s="29">
        <v>871519</v>
      </c>
      <c r="D63" s="29">
        <v>871519</v>
      </c>
      <c r="E63" s="30">
        <v>473885.28</v>
      </c>
      <c r="F63" s="17">
        <f>E63/D63*100</f>
        <v>54.37463555011423</v>
      </c>
      <c r="G63" s="57" t="s">
        <v>20</v>
      </c>
      <c r="H63" s="17" t="s">
        <v>20</v>
      </c>
      <c r="I63" s="21" t="s">
        <v>20</v>
      </c>
      <c r="J63" s="21" t="s">
        <v>20</v>
      </c>
      <c r="K63" s="18" t="s">
        <v>20</v>
      </c>
      <c r="L63" s="21" t="s">
        <v>20</v>
      </c>
      <c r="M63" s="21" t="s">
        <v>20</v>
      </c>
    </row>
    <row r="64" spans="1:13" ht="18.75" customHeight="1">
      <c r="A64" s="28"/>
      <c r="B64" s="20" t="s">
        <v>47</v>
      </c>
      <c r="C64" s="29">
        <v>11703</v>
      </c>
      <c r="D64" s="29">
        <v>11703</v>
      </c>
      <c r="E64" s="30">
        <v>7179.7</v>
      </c>
      <c r="F64" s="17">
        <f>E64/D64*100</f>
        <v>61.349226694010085</v>
      </c>
      <c r="G64" s="57" t="s">
        <v>20</v>
      </c>
      <c r="H64" s="17" t="s">
        <v>20</v>
      </c>
      <c r="I64" s="21" t="s">
        <v>20</v>
      </c>
      <c r="J64" s="21" t="s">
        <v>20</v>
      </c>
      <c r="K64" s="18" t="s">
        <v>20</v>
      </c>
      <c r="L64" s="21" t="s">
        <v>20</v>
      </c>
      <c r="M64" s="21" t="s">
        <v>20</v>
      </c>
    </row>
    <row r="65" spans="1:13" ht="27.75" customHeight="1">
      <c r="A65" s="28"/>
      <c r="B65" s="20" t="s">
        <v>48</v>
      </c>
      <c r="C65" s="29">
        <v>61132</v>
      </c>
      <c r="D65" s="29">
        <v>61132</v>
      </c>
      <c r="E65" s="30">
        <v>28178</v>
      </c>
      <c r="F65" s="17">
        <f>E65/D65*100</f>
        <v>46.09369888110973</v>
      </c>
      <c r="G65" s="57" t="s">
        <v>20</v>
      </c>
      <c r="H65" s="17" t="s">
        <v>20</v>
      </c>
      <c r="I65" s="21" t="s">
        <v>20</v>
      </c>
      <c r="J65" s="21" t="s">
        <v>20</v>
      </c>
      <c r="K65" s="18" t="s">
        <v>20</v>
      </c>
      <c r="L65" s="21" t="s">
        <v>20</v>
      </c>
      <c r="M65" s="21" t="s">
        <v>20</v>
      </c>
    </row>
    <row r="66" spans="1:13" ht="27.75" customHeight="1">
      <c r="A66" s="28"/>
      <c r="B66" s="20" t="s">
        <v>49</v>
      </c>
      <c r="C66" s="29">
        <v>8214</v>
      </c>
      <c r="D66" s="29">
        <v>8214</v>
      </c>
      <c r="E66" s="30">
        <v>2514.6</v>
      </c>
      <c r="F66" s="17">
        <f>E66/D66*100</f>
        <v>30.6135865595325</v>
      </c>
      <c r="G66" s="57" t="s">
        <v>20</v>
      </c>
      <c r="H66" s="17" t="s">
        <v>20</v>
      </c>
      <c r="I66" s="21" t="s">
        <v>20</v>
      </c>
      <c r="J66" s="21" t="s">
        <v>20</v>
      </c>
      <c r="K66" s="18" t="s">
        <v>20</v>
      </c>
      <c r="L66" s="21" t="s">
        <v>20</v>
      </c>
      <c r="M66" s="21" t="s">
        <v>20</v>
      </c>
    </row>
    <row r="67" spans="1:13" ht="18" customHeight="1">
      <c r="A67" s="28"/>
      <c r="B67" s="20" t="s">
        <v>50</v>
      </c>
      <c r="C67" s="29">
        <v>49000</v>
      </c>
      <c r="D67" s="29">
        <v>49000</v>
      </c>
      <c r="E67" s="30">
        <v>24140</v>
      </c>
      <c r="F67" s="17">
        <f>E67/D67*100</f>
        <v>49.26530612244898</v>
      </c>
      <c r="G67" s="57" t="s">
        <v>20</v>
      </c>
      <c r="H67" s="17" t="s">
        <v>20</v>
      </c>
      <c r="I67" s="21" t="s">
        <v>20</v>
      </c>
      <c r="J67" s="21" t="s">
        <v>20</v>
      </c>
      <c r="K67" s="18" t="s">
        <v>20</v>
      </c>
      <c r="L67" s="21" t="s">
        <v>20</v>
      </c>
      <c r="M67" s="21" t="s">
        <v>20</v>
      </c>
    </row>
    <row r="68" spans="1:13" ht="42" customHeight="1">
      <c r="A68" s="28"/>
      <c r="B68" s="20" t="s">
        <v>51</v>
      </c>
      <c r="C68" s="29">
        <v>46743</v>
      </c>
      <c r="D68" s="29">
        <v>46743</v>
      </c>
      <c r="E68" s="30">
        <v>43297.3</v>
      </c>
      <c r="F68" s="17">
        <f>E68/D68*100</f>
        <v>92.62841494983208</v>
      </c>
      <c r="G68" s="57" t="s">
        <v>20</v>
      </c>
      <c r="H68" s="17" t="s">
        <v>20</v>
      </c>
      <c r="I68" s="21" t="s">
        <v>20</v>
      </c>
      <c r="J68" s="21" t="s">
        <v>20</v>
      </c>
      <c r="K68" s="18" t="s">
        <v>20</v>
      </c>
      <c r="L68" s="21" t="s">
        <v>20</v>
      </c>
      <c r="M68" s="21" t="s">
        <v>20</v>
      </c>
    </row>
    <row r="69" spans="1:13" ht="42" customHeight="1">
      <c r="A69" s="28"/>
      <c r="B69" s="20" t="s">
        <v>52</v>
      </c>
      <c r="C69" s="29">
        <v>10000</v>
      </c>
      <c r="D69" s="29">
        <v>10000</v>
      </c>
      <c r="E69" s="30">
        <v>5152.94</v>
      </c>
      <c r="F69" s="17">
        <f>E69/D69*100</f>
        <v>51.529399999999995</v>
      </c>
      <c r="G69" s="57" t="s">
        <v>20</v>
      </c>
      <c r="H69" s="17" t="s">
        <v>20</v>
      </c>
      <c r="I69" s="21" t="s">
        <v>20</v>
      </c>
      <c r="J69" s="21" t="s">
        <v>20</v>
      </c>
      <c r="K69" s="18" t="s">
        <v>20</v>
      </c>
      <c r="L69" s="21" t="s">
        <v>20</v>
      </c>
      <c r="M69" s="21" t="s">
        <v>20</v>
      </c>
    </row>
    <row r="70" spans="1:13" ht="26.25" customHeight="1">
      <c r="A70" s="28"/>
      <c r="B70" s="20" t="s">
        <v>53</v>
      </c>
      <c r="C70" s="29">
        <v>40163</v>
      </c>
      <c r="D70" s="29">
        <v>40163</v>
      </c>
      <c r="E70" s="30">
        <v>22087</v>
      </c>
      <c r="F70" s="17">
        <f>E70/D70*100</f>
        <v>54.99340188730921</v>
      </c>
      <c r="G70" s="57" t="s">
        <v>20</v>
      </c>
      <c r="H70" s="17" t="s">
        <v>20</v>
      </c>
      <c r="I70" s="21" t="s">
        <v>20</v>
      </c>
      <c r="J70" s="21" t="s">
        <v>20</v>
      </c>
      <c r="K70" s="18" t="s">
        <v>20</v>
      </c>
      <c r="L70" s="21" t="s">
        <v>20</v>
      </c>
      <c r="M70" s="21" t="s">
        <v>20</v>
      </c>
    </row>
    <row r="71" spans="1:13" ht="39.75" customHeight="1">
      <c r="A71" s="28"/>
      <c r="B71" s="20" t="s">
        <v>54</v>
      </c>
      <c r="C71" s="29">
        <v>56175</v>
      </c>
      <c r="D71" s="29">
        <v>56175</v>
      </c>
      <c r="E71" s="30">
        <v>75622.85</v>
      </c>
      <c r="F71" s="17">
        <f>E71/D71*100</f>
        <v>134.62011570983535</v>
      </c>
      <c r="G71" s="57" t="s">
        <v>20</v>
      </c>
      <c r="H71" s="17" t="s">
        <v>20</v>
      </c>
      <c r="I71" s="21" t="s">
        <v>20</v>
      </c>
      <c r="J71" s="21" t="s">
        <v>20</v>
      </c>
      <c r="K71" s="18" t="s">
        <v>20</v>
      </c>
      <c r="L71" s="21" t="s">
        <v>20</v>
      </c>
      <c r="M71" s="21" t="s">
        <v>20</v>
      </c>
    </row>
    <row r="72" spans="1:13" ht="21" customHeight="1">
      <c r="A72" s="28"/>
      <c r="B72" s="20" t="s">
        <v>55</v>
      </c>
      <c r="C72" s="29">
        <v>505800</v>
      </c>
      <c r="D72" s="29">
        <v>505800</v>
      </c>
      <c r="E72" s="30">
        <v>300756.09</v>
      </c>
      <c r="F72" s="17">
        <f>E72/D72*100</f>
        <v>59.4614650059312</v>
      </c>
      <c r="G72" s="57" t="s">
        <v>20</v>
      </c>
      <c r="H72" s="17" t="s">
        <v>20</v>
      </c>
      <c r="I72" s="21" t="s">
        <v>20</v>
      </c>
      <c r="J72" s="21" t="s">
        <v>20</v>
      </c>
      <c r="K72" s="18" t="s">
        <v>20</v>
      </c>
      <c r="L72" s="21" t="s">
        <v>20</v>
      </c>
      <c r="M72" s="21" t="s">
        <v>20</v>
      </c>
    </row>
    <row r="73" spans="1:13" ht="35.25" customHeight="1">
      <c r="A73" s="28"/>
      <c r="B73" s="20" t="s">
        <v>56</v>
      </c>
      <c r="C73" s="29">
        <v>2115030</v>
      </c>
      <c r="D73" s="29">
        <v>2115030</v>
      </c>
      <c r="E73" s="30">
        <v>906097</v>
      </c>
      <c r="F73" s="17">
        <f>E73/D73*100</f>
        <v>42.84085804929481</v>
      </c>
      <c r="G73" s="57" t="s">
        <v>20</v>
      </c>
      <c r="H73" s="17" t="s">
        <v>20</v>
      </c>
      <c r="I73" s="21" t="s">
        <v>20</v>
      </c>
      <c r="J73" s="21" t="s">
        <v>20</v>
      </c>
      <c r="K73" s="18" t="s">
        <v>20</v>
      </c>
      <c r="L73" s="21" t="s">
        <v>20</v>
      </c>
      <c r="M73" s="21" t="s">
        <v>20</v>
      </c>
    </row>
    <row r="74" spans="1:13" ht="22.5" customHeight="1">
      <c r="A74" s="28"/>
      <c r="B74" s="20" t="s">
        <v>57</v>
      </c>
      <c r="C74" s="29">
        <v>30277</v>
      </c>
      <c r="D74" s="29">
        <v>30277</v>
      </c>
      <c r="E74" s="30">
        <v>40418.73</v>
      </c>
      <c r="F74" s="17">
        <f>E74/D74*100</f>
        <v>133.496482478449</v>
      </c>
      <c r="G74" s="57" t="s">
        <v>20</v>
      </c>
      <c r="H74" s="17" t="s">
        <v>20</v>
      </c>
      <c r="I74" s="21" t="s">
        <v>20</v>
      </c>
      <c r="J74" s="21" t="s">
        <v>20</v>
      </c>
      <c r="K74" s="18" t="s">
        <v>20</v>
      </c>
      <c r="L74" s="21" t="s">
        <v>20</v>
      </c>
      <c r="M74" s="21" t="s">
        <v>20</v>
      </c>
    </row>
    <row r="75" spans="1:13" ht="18" customHeight="1">
      <c r="A75" s="28"/>
      <c r="B75" s="20" t="s">
        <v>58</v>
      </c>
      <c r="C75" s="29">
        <v>90359</v>
      </c>
      <c r="D75" s="29">
        <v>90359</v>
      </c>
      <c r="E75" s="30">
        <v>90358.67</v>
      </c>
      <c r="F75" s="17">
        <f>E75/D75*100</f>
        <v>99.99963479011498</v>
      </c>
      <c r="G75" s="57" t="s">
        <v>20</v>
      </c>
      <c r="H75" s="17" t="s">
        <v>20</v>
      </c>
      <c r="I75" s="21" t="s">
        <v>20</v>
      </c>
      <c r="J75" s="21" t="s">
        <v>20</v>
      </c>
      <c r="K75" s="18" t="s">
        <v>20</v>
      </c>
      <c r="L75" s="21" t="s">
        <v>20</v>
      </c>
      <c r="M75" s="21" t="s">
        <v>20</v>
      </c>
    </row>
    <row r="76" spans="1:13" ht="36.75" customHeight="1">
      <c r="A76" s="35"/>
      <c r="B76" s="36"/>
      <c r="C76" s="37"/>
      <c r="D76" s="37"/>
      <c r="E76" s="38"/>
      <c r="F76" s="39"/>
      <c r="G76" s="58"/>
      <c r="H76" s="39"/>
      <c r="I76" s="41"/>
      <c r="J76" s="41"/>
      <c r="K76" s="42"/>
      <c r="L76" s="41"/>
      <c r="M76" s="43">
        <v>9</v>
      </c>
    </row>
    <row r="77" spans="1:13" ht="14.25" customHeight="1">
      <c r="A77" s="7" t="s">
        <v>5</v>
      </c>
      <c r="B77" s="7" t="s">
        <v>6</v>
      </c>
      <c r="C77" s="8" t="s">
        <v>7</v>
      </c>
      <c r="D77" s="8" t="s">
        <v>8</v>
      </c>
      <c r="E77" s="8"/>
      <c r="F77" s="8"/>
      <c r="G77" s="7" t="s">
        <v>9</v>
      </c>
      <c r="H77" s="7"/>
      <c r="I77" s="7" t="s">
        <v>10</v>
      </c>
      <c r="J77" s="7"/>
      <c r="K77" s="7"/>
      <c r="L77" s="7" t="s">
        <v>9</v>
      </c>
      <c r="M77" s="7"/>
    </row>
    <row r="78" spans="1:13" ht="12.75" customHeight="1">
      <c r="A78" s="7"/>
      <c r="B78" s="7"/>
      <c r="C78" s="8"/>
      <c r="D78" s="8" t="s">
        <v>11</v>
      </c>
      <c r="E78" s="8" t="s">
        <v>12</v>
      </c>
      <c r="F78" s="8" t="s">
        <v>13</v>
      </c>
      <c r="G78" s="7" t="s">
        <v>12</v>
      </c>
      <c r="H78" s="7"/>
      <c r="I78" s="7" t="s">
        <v>11</v>
      </c>
      <c r="J78" s="7" t="s">
        <v>12</v>
      </c>
      <c r="K78" s="7" t="s">
        <v>13</v>
      </c>
      <c r="L78" s="7" t="s">
        <v>12</v>
      </c>
      <c r="M78" s="7"/>
    </row>
    <row r="79" spans="1:13" ht="34.5" customHeight="1">
      <c r="A79" s="7"/>
      <c r="B79" s="7"/>
      <c r="C79" s="8"/>
      <c r="D79" s="8"/>
      <c r="E79" s="8"/>
      <c r="F79" s="8"/>
      <c r="G79" s="7" t="s">
        <v>14</v>
      </c>
      <c r="H79" s="8" t="s">
        <v>15</v>
      </c>
      <c r="I79" s="7"/>
      <c r="J79" s="7"/>
      <c r="K79" s="7"/>
      <c r="L79" s="7" t="s">
        <v>14</v>
      </c>
      <c r="M79" s="8" t="s">
        <v>15</v>
      </c>
    </row>
    <row r="80" spans="1:13" ht="46.5" customHeight="1">
      <c r="A80" s="7"/>
      <c r="B80" s="7"/>
      <c r="C80" s="8"/>
      <c r="D80" s="8"/>
      <c r="E80" s="8"/>
      <c r="F80" s="8"/>
      <c r="G80" s="8"/>
      <c r="H80" s="8"/>
      <c r="I80" s="8"/>
      <c r="J80" s="8"/>
      <c r="K80" s="7"/>
      <c r="L80" s="7"/>
      <c r="M80" s="8"/>
    </row>
    <row r="81" spans="1:13" ht="10.5" customHeight="1">
      <c r="A81" s="11">
        <v>1</v>
      </c>
      <c r="B81" s="11">
        <v>2</v>
      </c>
      <c r="C81" s="11">
        <v>3</v>
      </c>
      <c r="D81" s="11">
        <v>4</v>
      </c>
      <c r="E81" s="11">
        <v>5</v>
      </c>
      <c r="F81" s="11">
        <v>6</v>
      </c>
      <c r="G81" s="11">
        <v>7</v>
      </c>
      <c r="H81" s="11">
        <v>8</v>
      </c>
      <c r="I81" s="11">
        <v>9</v>
      </c>
      <c r="J81" s="11">
        <v>10</v>
      </c>
      <c r="K81" s="11">
        <v>11</v>
      </c>
      <c r="L81" s="11">
        <v>12</v>
      </c>
      <c r="M81" s="11">
        <v>13</v>
      </c>
    </row>
    <row r="82" spans="1:13" ht="56.25" customHeight="1">
      <c r="A82" s="28"/>
      <c r="B82" s="20" t="s">
        <v>59</v>
      </c>
      <c r="C82" s="29">
        <v>3981</v>
      </c>
      <c r="D82" s="29">
        <v>3981</v>
      </c>
      <c r="E82" s="30">
        <v>3981</v>
      </c>
      <c r="F82" s="17">
        <f>E82/D82*100</f>
        <v>100</v>
      </c>
      <c r="G82" s="57" t="s">
        <v>20</v>
      </c>
      <c r="H82" s="17" t="s">
        <v>20</v>
      </c>
      <c r="I82" s="21" t="s">
        <v>20</v>
      </c>
      <c r="J82" s="21" t="s">
        <v>20</v>
      </c>
      <c r="K82" s="18" t="s">
        <v>20</v>
      </c>
      <c r="L82" s="21" t="s">
        <v>20</v>
      </c>
      <c r="M82" s="21" t="s">
        <v>20</v>
      </c>
    </row>
    <row r="83" spans="1:13" ht="21.75" customHeight="1">
      <c r="A83" s="24">
        <v>758</v>
      </c>
      <c r="B83" s="32" t="s">
        <v>60</v>
      </c>
      <c r="C83" s="25">
        <v>11288652</v>
      </c>
      <c r="D83" s="25">
        <v>11288652</v>
      </c>
      <c r="E83" s="26">
        <v>6499574.85</v>
      </c>
      <c r="F83" s="23">
        <f>E83/D83*100</f>
        <v>57.576182258076514</v>
      </c>
      <c r="G83" s="33"/>
      <c r="H83" s="17" t="s">
        <v>20</v>
      </c>
      <c r="I83" s="21" t="s">
        <v>20</v>
      </c>
      <c r="J83" s="21" t="s">
        <v>20</v>
      </c>
      <c r="K83" s="18" t="s">
        <v>20</v>
      </c>
      <c r="L83" s="21" t="s">
        <v>20</v>
      </c>
      <c r="M83" s="21" t="s">
        <v>20</v>
      </c>
    </row>
    <row r="84" spans="1:13" ht="30" customHeight="1">
      <c r="A84" s="28"/>
      <c r="B84" s="20" t="s">
        <v>61</v>
      </c>
      <c r="C84" s="29">
        <v>11288652</v>
      </c>
      <c r="D84" s="29">
        <v>11288652</v>
      </c>
      <c r="E84" s="30">
        <v>6499574.85</v>
      </c>
      <c r="F84" s="17">
        <f>E84/D84*100</f>
        <v>57.576182258076514</v>
      </c>
      <c r="G84" s="30" t="s">
        <v>20</v>
      </c>
      <c r="H84" s="17" t="s">
        <v>20</v>
      </c>
      <c r="I84" s="21" t="s">
        <v>20</v>
      </c>
      <c r="J84" s="21" t="s">
        <v>20</v>
      </c>
      <c r="K84" s="18" t="s">
        <v>20</v>
      </c>
      <c r="L84" s="21" t="s">
        <v>20</v>
      </c>
      <c r="M84" s="21" t="s">
        <v>20</v>
      </c>
    </row>
    <row r="85" spans="1:13" ht="14.25" customHeight="1">
      <c r="A85" s="28"/>
      <c r="B85" s="20" t="s">
        <v>31</v>
      </c>
      <c r="C85" s="29">
        <v>0</v>
      </c>
      <c r="D85" s="29">
        <v>0</v>
      </c>
      <c r="E85" s="30">
        <v>1566.85</v>
      </c>
      <c r="F85" s="17" t="s">
        <v>20</v>
      </c>
      <c r="G85" s="30" t="s">
        <v>20</v>
      </c>
      <c r="H85" s="17" t="s">
        <v>20</v>
      </c>
      <c r="I85" s="21" t="s">
        <v>20</v>
      </c>
      <c r="J85" s="21" t="s">
        <v>20</v>
      </c>
      <c r="K85" s="18" t="s">
        <v>20</v>
      </c>
      <c r="L85" s="21" t="s">
        <v>20</v>
      </c>
      <c r="M85" s="21" t="s">
        <v>20</v>
      </c>
    </row>
    <row r="86" spans="1:13" ht="22.5" customHeight="1">
      <c r="A86" s="24">
        <v>801</v>
      </c>
      <c r="B86" s="32" t="s">
        <v>62</v>
      </c>
      <c r="C86" s="59">
        <v>2579886</v>
      </c>
      <c r="D86" s="26">
        <v>216272</v>
      </c>
      <c r="E86" s="26">
        <f>SUM(E87:E90)</f>
        <v>138656.93</v>
      </c>
      <c r="F86" s="23">
        <f>E86/D86*100</f>
        <v>64.11228915439816</v>
      </c>
      <c r="G86" s="26" t="s">
        <v>20</v>
      </c>
      <c r="H86" s="17" t="s">
        <v>20</v>
      </c>
      <c r="I86" s="25">
        <v>2363614</v>
      </c>
      <c r="J86" s="16">
        <v>765140.74</v>
      </c>
      <c r="K86" s="23">
        <f>J86/I86*100</f>
        <v>32.37164528556693</v>
      </c>
      <c r="L86" s="21" t="s">
        <v>20</v>
      </c>
      <c r="M86" s="16">
        <v>765140.74</v>
      </c>
    </row>
    <row r="87" spans="1:13" ht="21.75" customHeight="1">
      <c r="A87" s="28"/>
      <c r="B87" s="20" t="s">
        <v>55</v>
      </c>
      <c r="C87" s="29">
        <v>35000</v>
      </c>
      <c r="D87" s="60">
        <v>35000</v>
      </c>
      <c r="E87" s="30">
        <v>23805.5</v>
      </c>
      <c r="F87" s="17">
        <f>E87/D87*100</f>
        <v>68.0157142857143</v>
      </c>
      <c r="G87" s="31" t="s">
        <v>20</v>
      </c>
      <c r="H87" s="17" t="s">
        <v>20</v>
      </c>
      <c r="I87" s="21" t="s">
        <v>20</v>
      </c>
      <c r="J87" s="18" t="s">
        <v>20</v>
      </c>
      <c r="K87" s="21" t="s">
        <v>20</v>
      </c>
      <c r="L87" s="21" t="s">
        <v>20</v>
      </c>
      <c r="M87" s="31" t="s">
        <v>20</v>
      </c>
    </row>
    <row r="88" spans="1:13" ht="21" customHeight="1">
      <c r="A88" s="28"/>
      <c r="B88" s="20" t="s">
        <v>63</v>
      </c>
      <c r="C88" s="29">
        <v>171272</v>
      </c>
      <c r="D88" s="60">
        <v>171272</v>
      </c>
      <c r="E88" s="30">
        <v>104851.43</v>
      </c>
      <c r="F88" s="17">
        <f>E88/D88*100</f>
        <v>61.21924774627493</v>
      </c>
      <c r="G88" s="31" t="s">
        <v>20</v>
      </c>
      <c r="H88" s="17" t="s">
        <v>20</v>
      </c>
      <c r="I88" s="21" t="s">
        <v>20</v>
      </c>
      <c r="J88" s="18" t="s">
        <v>20</v>
      </c>
      <c r="K88" s="21" t="s">
        <v>20</v>
      </c>
      <c r="L88" s="21" t="s">
        <v>20</v>
      </c>
      <c r="M88" s="31" t="s">
        <v>20</v>
      </c>
    </row>
    <row r="89" spans="1:13" ht="34.5" customHeight="1">
      <c r="A89" s="28"/>
      <c r="B89" s="20" t="s">
        <v>42</v>
      </c>
      <c r="C89" s="29">
        <v>10000</v>
      </c>
      <c r="D89" s="60">
        <v>10000</v>
      </c>
      <c r="E89" s="30">
        <v>10000</v>
      </c>
      <c r="F89" s="17">
        <f>E89/D89*100</f>
        <v>100</v>
      </c>
      <c r="G89" s="31" t="s">
        <v>20</v>
      </c>
      <c r="H89" s="17" t="s">
        <v>20</v>
      </c>
      <c r="I89" s="21" t="s">
        <v>20</v>
      </c>
      <c r="J89" s="18" t="s">
        <v>20</v>
      </c>
      <c r="K89" s="21" t="s">
        <v>20</v>
      </c>
      <c r="L89" s="21" t="s">
        <v>20</v>
      </c>
      <c r="M89" s="31" t="s">
        <v>20</v>
      </c>
    </row>
    <row r="90" spans="1:13" ht="135" customHeight="1">
      <c r="A90" s="28"/>
      <c r="B90" s="20" t="s">
        <v>38</v>
      </c>
      <c r="C90" s="29">
        <v>2363614</v>
      </c>
      <c r="D90" s="60" t="s">
        <v>20</v>
      </c>
      <c r="E90" s="30" t="s">
        <v>20</v>
      </c>
      <c r="F90" s="17" t="s">
        <v>20</v>
      </c>
      <c r="G90" s="31" t="s">
        <v>20</v>
      </c>
      <c r="H90" s="17" t="s">
        <v>20</v>
      </c>
      <c r="I90" s="21">
        <v>2363614</v>
      </c>
      <c r="J90" s="34">
        <v>765140.74</v>
      </c>
      <c r="K90" s="17">
        <f>J90/I90*100</f>
        <v>32.37164528556693</v>
      </c>
      <c r="L90" s="21" t="s">
        <v>20</v>
      </c>
      <c r="M90" s="34">
        <v>765140.74</v>
      </c>
    </row>
    <row r="91" spans="1:13" ht="28.5" customHeight="1">
      <c r="A91" s="24">
        <v>852</v>
      </c>
      <c r="B91" s="32" t="s">
        <v>64</v>
      </c>
      <c r="C91" s="25">
        <v>3651986</v>
      </c>
      <c r="D91" s="25">
        <v>3651986</v>
      </c>
      <c r="E91" s="18">
        <f>SUM(E92+E98+E99+E100+E101+E102)</f>
        <v>1898839.6900000002</v>
      </c>
      <c r="F91" s="16">
        <f>E91/D91*100</f>
        <v>51.99471438280432</v>
      </c>
      <c r="G91" s="18">
        <f>SUM(G92+G98+G99+G100+G101+G102)</f>
        <v>1884549</v>
      </c>
      <c r="H91" s="17" t="s">
        <v>20</v>
      </c>
      <c r="I91" s="21" t="s">
        <v>20</v>
      </c>
      <c r="J91" s="18" t="s">
        <v>20</v>
      </c>
      <c r="K91" s="21" t="s">
        <v>20</v>
      </c>
      <c r="L91" s="21" t="s">
        <v>20</v>
      </c>
      <c r="M91" s="33" t="s">
        <v>20</v>
      </c>
    </row>
    <row r="92" spans="1:13" ht="39" customHeight="1">
      <c r="A92" s="35"/>
      <c r="B92" s="36"/>
      <c r="C92" s="37"/>
      <c r="D92" s="61"/>
      <c r="E92" s="38"/>
      <c r="F92" s="39"/>
      <c r="G92" s="38"/>
      <c r="H92" s="39"/>
      <c r="I92" s="41"/>
      <c r="J92" s="42"/>
      <c r="K92" s="41"/>
      <c r="L92" s="41"/>
      <c r="M92" s="43">
        <v>10</v>
      </c>
    </row>
    <row r="93" spans="1:13" ht="14.25" customHeight="1">
      <c r="A93" s="7" t="s">
        <v>5</v>
      </c>
      <c r="B93" s="7" t="s">
        <v>6</v>
      </c>
      <c r="C93" s="8" t="s">
        <v>7</v>
      </c>
      <c r="D93" s="8" t="s">
        <v>8</v>
      </c>
      <c r="E93" s="8"/>
      <c r="F93" s="8"/>
      <c r="G93" s="7" t="s">
        <v>9</v>
      </c>
      <c r="H93" s="7"/>
      <c r="I93" s="7" t="s">
        <v>10</v>
      </c>
      <c r="J93" s="7"/>
      <c r="K93" s="7"/>
      <c r="L93" s="7" t="s">
        <v>9</v>
      </c>
      <c r="M93" s="7"/>
    </row>
    <row r="94" spans="1:13" ht="11.25" customHeight="1">
      <c r="A94" s="7"/>
      <c r="B94" s="7"/>
      <c r="C94" s="8"/>
      <c r="D94" s="8" t="s">
        <v>11</v>
      </c>
      <c r="E94" s="8" t="s">
        <v>12</v>
      </c>
      <c r="F94" s="8" t="s">
        <v>13</v>
      </c>
      <c r="G94" s="7" t="s">
        <v>12</v>
      </c>
      <c r="H94" s="7"/>
      <c r="I94" s="7" t="s">
        <v>11</v>
      </c>
      <c r="J94" s="7" t="s">
        <v>12</v>
      </c>
      <c r="K94" s="7" t="s">
        <v>13</v>
      </c>
      <c r="L94" s="7" t="s">
        <v>12</v>
      </c>
      <c r="M94" s="7"/>
    </row>
    <row r="95" spans="1:13" ht="36" customHeight="1">
      <c r="A95" s="7"/>
      <c r="B95" s="7"/>
      <c r="C95" s="8"/>
      <c r="D95" s="8"/>
      <c r="E95" s="8"/>
      <c r="F95" s="8"/>
      <c r="G95" s="7" t="s">
        <v>14</v>
      </c>
      <c r="H95" s="8" t="s">
        <v>15</v>
      </c>
      <c r="I95" s="7"/>
      <c r="J95" s="7"/>
      <c r="K95" s="7"/>
      <c r="L95" s="7" t="s">
        <v>14</v>
      </c>
      <c r="M95" s="8" t="s">
        <v>15</v>
      </c>
    </row>
    <row r="96" spans="1:13" ht="43.5" customHeight="1">
      <c r="A96" s="7"/>
      <c r="B96" s="7"/>
      <c r="C96" s="8"/>
      <c r="D96" s="8"/>
      <c r="E96" s="8"/>
      <c r="F96" s="8"/>
      <c r="G96" s="8"/>
      <c r="H96" s="8"/>
      <c r="I96" s="8"/>
      <c r="J96" s="8"/>
      <c r="K96" s="7"/>
      <c r="L96" s="7"/>
      <c r="M96" s="8"/>
    </row>
    <row r="97" spans="1:13" ht="12.75" customHeight="1">
      <c r="A97" s="11">
        <v>1</v>
      </c>
      <c r="B97" s="11">
        <v>2</v>
      </c>
      <c r="C97" s="11">
        <v>3</v>
      </c>
      <c r="D97" s="11">
        <v>4</v>
      </c>
      <c r="E97" s="11">
        <v>5</v>
      </c>
      <c r="F97" s="11">
        <v>6</v>
      </c>
      <c r="G97" s="11">
        <v>7</v>
      </c>
      <c r="H97" s="11">
        <v>8</v>
      </c>
      <c r="I97" s="11">
        <v>9</v>
      </c>
      <c r="J97" s="11">
        <v>10</v>
      </c>
      <c r="K97" s="11">
        <v>11</v>
      </c>
      <c r="L97" s="11">
        <v>12</v>
      </c>
      <c r="M97" s="11">
        <v>13</v>
      </c>
    </row>
    <row r="98" spans="1:13" ht="97.5" customHeight="1">
      <c r="A98" s="28"/>
      <c r="B98" s="20" t="s">
        <v>65</v>
      </c>
      <c r="C98" s="29">
        <v>3161200</v>
      </c>
      <c r="D98" s="60">
        <v>3161200</v>
      </c>
      <c r="E98" s="30">
        <v>1622602</v>
      </c>
      <c r="F98" s="17">
        <f>E98/D98*100</f>
        <v>51.32867265595343</v>
      </c>
      <c r="G98" s="30">
        <v>1622602</v>
      </c>
      <c r="H98" s="17" t="s">
        <v>20</v>
      </c>
      <c r="I98" s="21" t="s">
        <v>20</v>
      </c>
      <c r="J98" s="18" t="s">
        <v>20</v>
      </c>
      <c r="K98" s="21" t="s">
        <v>20</v>
      </c>
      <c r="L98" s="21" t="s">
        <v>20</v>
      </c>
      <c r="M98" s="31" t="s">
        <v>20</v>
      </c>
    </row>
    <row r="99" spans="1:13" ht="81" customHeight="1">
      <c r="A99" s="28"/>
      <c r="B99" s="20" t="s">
        <v>37</v>
      </c>
      <c r="C99" s="29">
        <v>10000</v>
      </c>
      <c r="D99" s="29">
        <v>10000</v>
      </c>
      <c r="E99" s="30">
        <v>10809.59</v>
      </c>
      <c r="F99" s="17">
        <f>E99/D99*100</f>
        <v>108.0959</v>
      </c>
      <c r="G99" s="62">
        <v>0</v>
      </c>
      <c r="H99" s="17" t="s">
        <v>20</v>
      </c>
      <c r="I99" s="21" t="s">
        <v>20</v>
      </c>
      <c r="J99" s="18" t="s">
        <v>20</v>
      </c>
      <c r="K99" s="21" t="s">
        <v>20</v>
      </c>
      <c r="L99" s="21" t="s">
        <v>20</v>
      </c>
      <c r="M99" s="31" t="s">
        <v>20</v>
      </c>
    </row>
    <row r="100" spans="1:13" ht="70.5" customHeight="1">
      <c r="A100" s="28"/>
      <c r="B100" s="20" t="s">
        <v>66</v>
      </c>
      <c r="C100" s="29">
        <v>475200</v>
      </c>
      <c r="D100" s="29">
        <v>475200</v>
      </c>
      <c r="E100" s="30">
        <v>261947</v>
      </c>
      <c r="F100" s="17">
        <f>E100/D100*100</f>
        <v>55.123526936026934</v>
      </c>
      <c r="G100" s="30">
        <v>261947</v>
      </c>
      <c r="H100" s="17" t="s">
        <v>20</v>
      </c>
      <c r="I100" s="21" t="s">
        <v>20</v>
      </c>
      <c r="J100" s="18" t="s">
        <v>20</v>
      </c>
      <c r="K100" s="21" t="s">
        <v>20</v>
      </c>
      <c r="L100" s="21" t="s">
        <v>20</v>
      </c>
      <c r="M100" s="31" t="s">
        <v>20</v>
      </c>
    </row>
    <row r="101" spans="1:13" ht="18" customHeight="1">
      <c r="A101" s="28"/>
      <c r="B101" s="20" t="s">
        <v>63</v>
      </c>
      <c r="C101" s="29">
        <v>5586</v>
      </c>
      <c r="D101" s="29">
        <v>5586</v>
      </c>
      <c r="E101" s="30">
        <v>3392.3</v>
      </c>
      <c r="F101" s="17">
        <f>E101/D101*100</f>
        <v>60.72860723236664</v>
      </c>
      <c r="G101" s="30" t="s">
        <v>20</v>
      </c>
      <c r="H101" s="17" t="s">
        <v>20</v>
      </c>
      <c r="I101" s="21" t="s">
        <v>20</v>
      </c>
      <c r="J101" s="18" t="s">
        <v>20</v>
      </c>
      <c r="K101" s="21" t="s">
        <v>20</v>
      </c>
      <c r="L101" s="21" t="s">
        <v>20</v>
      </c>
      <c r="M101" s="31" t="s">
        <v>20</v>
      </c>
    </row>
    <row r="102" spans="1:13" ht="26.25" customHeight="1">
      <c r="A102" s="28"/>
      <c r="B102" s="20" t="s">
        <v>67</v>
      </c>
      <c r="C102" s="29" t="s">
        <v>20</v>
      </c>
      <c r="D102" s="29" t="s">
        <v>20</v>
      </c>
      <c r="E102" s="30">
        <v>88.8</v>
      </c>
      <c r="F102" s="23" t="s">
        <v>20</v>
      </c>
      <c r="G102" s="30" t="s">
        <v>20</v>
      </c>
      <c r="H102" s="17"/>
      <c r="I102" s="21"/>
      <c r="J102" s="18"/>
      <c r="K102" s="21"/>
      <c r="L102" s="21"/>
      <c r="M102" s="31"/>
    </row>
    <row r="103" spans="1:13" ht="24" customHeight="1">
      <c r="A103" s="24">
        <v>854</v>
      </c>
      <c r="B103" s="32" t="s">
        <v>68</v>
      </c>
      <c r="C103" s="25">
        <v>129073</v>
      </c>
      <c r="D103" s="25">
        <v>129073</v>
      </c>
      <c r="E103" s="26">
        <v>129073</v>
      </c>
      <c r="F103" s="23">
        <f>E103/D103*100</f>
        <v>100</v>
      </c>
      <c r="G103" s="26">
        <v>129073</v>
      </c>
      <c r="H103" s="17" t="s">
        <v>20</v>
      </c>
      <c r="I103" s="21" t="s">
        <v>20</v>
      </c>
      <c r="J103" s="18" t="s">
        <v>20</v>
      </c>
      <c r="K103" s="21" t="s">
        <v>20</v>
      </c>
      <c r="L103" s="21" t="s">
        <v>20</v>
      </c>
      <c r="M103" s="31" t="s">
        <v>20</v>
      </c>
    </row>
    <row r="104" spans="1:13" ht="58.5" customHeight="1">
      <c r="A104" s="28"/>
      <c r="B104" s="20" t="s">
        <v>69</v>
      </c>
      <c r="C104" s="29">
        <v>129073</v>
      </c>
      <c r="D104" s="29">
        <v>129073</v>
      </c>
      <c r="E104" s="30">
        <v>129073</v>
      </c>
      <c r="F104" s="17">
        <f>E104/D104*100</f>
        <v>100</v>
      </c>
      <c r="G104" s="30">
        <v>129073</v>
      </c>
      <c r="H104" s="17" t="s">
        <v>20</v>
      </c>
      <c r="I104" s="21" t="s">
        <v>20</v>
      </c>
      <c r="J104" s="18" t="s">
        <v>20</v>
      </c>
      <c r="K104" s="21" t="s">
        <v>20</v>
      </c>
      <c r="L104" s="21" t="s">
        <v>20</v>
      </c>
      <c r="M104" s="31" t="s">
        <v>20</v>
      </c>
    </row>
    <row r="105" spans="1:13" ht="30" customHeight="1">
      <c r="A105" s="24">
        <v>900</v>
      </c>
      <c r="B105" s="32" t="s">
        <v>70</v>
      </c>
      <c r="C105" s="25">
        <v>140000</v>
      </c>
      <c r="D105" s="25">
        <v>140000</v>
      </c>
      <c r="E105" s="26">
        <v>64326.65</v>
      </c>
      <c r="F105" s="23">
        <f>E105/D105*100</f>
        <v>45.947607142857144</v>
      </c>
      <c r="G105" s="26" t="s">
        <v>20</v>
      </c>
      <c r="H105" s="17" t="s">
        <v>20</v>
      </c>
      <c r="I105" s="21" t="s">
        <v>20</v>
      </c>
      <c r="J105" s="18" t="s">
        <v>20</v>
      </c>
      <c r="K105" s="21" t="s">
        <v>20</v>
      </c>
      <c r="L105" s="21" t="s">
        <v>20</v>
      </c>
      <c r="M105" s="31" t="s">
        <v>20</v>
      </c>
    </row>
    <row r="106" spans="1:13" ht="22.5" customHeight="1">
      <c r="A106" s="44"/>
      <c r="B106" s="36"/>
      <c r="C106" s="37"/>
      <c r="D106" s="37"/>
      <c r="E106" s="38"/>
      <c r="F106" s="39"/>
      <c r="G106" s="40"/>
      <c r="H106" s="39"/>
      <c r="I106" s="41"/>
      <c r="J106" s="42"/>
      <c r="K106" s="41"/>
      <c r="L106" s="41"/>
      <c r="M106" s="43">
        <v>11</v>
      </c>
    </row>
    <row r="107" spans="1:13" ht="13.5" customHeight="1">
      <c r="A107" s="7" t="s">
        <v>5</v>
      </c>
      <c r="B107" s="7" t="s">
        <v>6</v>
      </c>
      <c r="C107" s="8" t="s">
        <v>7</v>
      </c>
      <c r="D107" s="8" t="s">
        <v>8</v>
      </c>
      <c r="E107" s="8"/>
      <c r="F107" s="8"/>
      <c r="G107" s="7" t="s">
        <v>9</v>
      </c>
      <c r="H107" s="7"/>
      <c r="I107" s="7" t="s">
        <v>10</v>
      </c>
      <c r="J107" s="7"/>
      <c r="K107" s="7"/>
      <c r="L107" s="7" t="s">
        <v>9</v>
      </c>
      <c r="M107" s="7"/>
    </row>
    <row r="108" spans="1:13" ht="12.75" customHeight="1">
      <c r="A108" s="7"/>
      <c r="B108" s="7"/>
      <c r="C108" s="8"/>
      <c r="D108" s="8" t="s">
        <v>11</v>
      </c>
      <c r="E108" s="8" t="s">
        <v>12</v>
      </c>
      <c r="F108" s="8" t="s">
        <v>13</v>
      </c>
      <c r="G108" s="7" t="s">
        <v>12</v>
      </c>
      <c r="H108" s="7"/>
      <c r="I108" s="7" t="s">
        <v>11</v>
      </c>
      <c r="J108" s="7" t="s">
        <v>12</v>
      </c>
      <c r="K108" s="7" t="s">
        <v>13</v>
      </c>
      <c r="L108" s="7" t="s">
        <v>12</v>
      </c>
      <c r="M108" s="7"/>
    </row>
    <row r="109" spans="1:13" ht="43.5" customHeight="1">
      <c r="A109" s="7"/>
      <c r="B109" s="7"/>
      <c r="C109" s="8"/>
      <c r="D109" s="8"/>
      <c r="E109" s="8"/>
      <c r="F109" s="8"/>
      <c r="G109" s="7" t="s">
        <v>14</v>
      </c>
      <c r="H109" s="8" t="s">
        <v>15</v>
      </c>
      <c r="I109" s="7"/>
      <c r="J109" s="7"/>
      <c r="K109" s="7"/>
      <c r="L109" s="7" t="s">
        <v>14</v>
      </c>
      <c r="M109" s="8" t="s">
        <v>15</v>
      </c>
    </row>
    <row r="110" spans="1:13" ht="39.75" customHeight="1">
      <c r="A110" s="7"/>
      <c r="B110" s="7"/>
      <c r="C110" s="8"/>
      <c r="D110" s="8"/>
      <c r="E110" s="8"/>
      <c r="F110" s="8"/>
      <c r="G110" s="8"/>
      <c r="H110" s="8"/>
      <c r="I110" s="8"/>
      <c r="J110" s="8"/>
      <c r="K110" s="7"/>
      <c r="L110" s="7"/>
      <c r="M110" s="8"/>
    </row>
    <row r="111" spans="1:13" ht="13.5" customHeight="1">
      <c r="A111" s="11">
        <v>1</v>
      </c>
      <c r="B111" s="11">
        <v>2</v>
      </c>
      <c r="C111" s="11">
        <v>3</v>
      </c>
      <c r="D111" s="11">
        <v>4</v>
      </c>
      <c r="E111" s="11">
        <v>5</v>
      </c>
      <c r="F111" s="11">
        <v>6</v>
      </c>
      <c r="G111" s="11">
        <v>7</v>
      </c>
      <c r="H111" s="11">
        <v>8</v>
      </c>
      <c r="I111" s="11">
        <v>9</v>
      </c>
      <c r="J111" s="11">
        <v>10</v>
      </c>
      <c r="K111" s="11">
        <v>11</v>
      </c>
      <c r="L111" s="11">
        <v>12</v>
      </c>
      <c r="M111" s="11">
        <v>13</v>
      </c>
    </row>
    <row r="112" spans="1:13" ht="30.75" customHeight="1">
      <c r="A112" s="28"/>
      <c r="B112" s="20" t="s">
        <v>67</v>
      </c>
      <c r="C112" s="29">
        <v>14000</v>
      </c>
      <c r="D112" s="29">
        <v>140000</v>
      </c>
      <c r="E112" s="30">
        <v>63893.52</v>
      </c>
      <c r="F112" s="17">
        <f>E112/D112*100</f>
        <v>45.63822857142857</v>
      </c>
      <c r="G112" s="31" t="s">
        <v>20</v>
      </c>
      <c r="H112" s="17" t="s">
        <v>20</v>
      </c>
      <c r="I112" s="21" t="s">
        <v>20</v>
      </c>
      <c r="J112" s="18" t="s">
        <v>20</v>
      </c>
      <c r="K112" s="21" t="s">
        <v>20</v>
      </c>
      <c r="L112" s="21" t="s">
        <v>20</v>
      </c>
      <c r="M112" s="31" t="s">
        <v>20</v>
      </c>
    </row>
    <row r="113" spans="1:13" ht="25.5" customHeight="1">
      <c r="A113" s="28"/>
      <c r="B113" s="20" t="s">
        <v>71</v>
      </c>
      <c r="C113" s="29">
        <v>0</v>
      </c>
      <c r="D113" s="29">
        <v>0</v>
      </c>
      <c r="E113" s="30">
        <v>433.13</v>
      </c>
      <c r="F113" s="17" t="s">
        <v>20</v>
      </c>
      <c r="G113" s="31" t="s">
        <v>20</v>
      </c>
      <c r="H113" s="17" t="s">
        <v>20</v>
      </c>
      <c r="I113" s="21" t="s">
        <v>20</v>
      </c>
      <c r="J113" s="18" t="s">
        <v>20</v>
      </c>
      <c r="K113" s="21" t="s">
        <v>20</v>
      </c>
      <c r="L113" s="21" t="s">
        <v>20</v>
      </c>
      <c r="M113" s="31" t="s">
        <v>20</v>
      </c>
    </row>
    <row r="114" spans="1:13" ht="16.5" customHeight="1">
      <c r="A114" s="24">
        <v>926</v>
      </c>
      <c r="B114" s="32" t="s">
        <v>72</v>
      </c>
      <c r="C114" s="25">
        <v>848113</v>
      </c>
      <c r="D114" s="25">
        <v>15113</v>
      </c>
      <c r="E114" s="18">
        <v>8144.73</v>
      </c>
      <c r="F114" s="23">
        <f>E114/D114*100</f>
        <v>53.8922120029114</v>
      </c>
      <c r="G114" s="33" t="s">
        <v>20</v>
      </c>
      <c r="H114" s="17" t="s">
        <v>20</v>
      </c>
      <c r="I114" s="15">
        <v>833000</v>
      </c>
      <c r="J114" s="18" t="s">
        <v>20</v>
      </c>
      <c r="K114" s="15" t="s">
        <v>20</v>
      </c>
      <c r="L114" s="15" t="s">
        <v>20</v>
      </c>
      <c r="M114" s="33" t="s">
        <v>20</v>
      </c>
    </row>
    <row r="115" spans="1:13" ht="13.5" customHeight="1">
      <c r="A115" s="24"/>
      <c r="B115" s="20" t="s">
        <v>31</v>
      </c>
      <c r="C115" s="29">
        <v>2</v>
      </c>
      <c r="D115" s="29">
        <v>2</v>
      </c>
      <c r="E115" s="30">
        <v>1.55</v>
      </c>
      <c r="F115" s="17">
        <f>E115/D115*100</f>
        <v>77.5</v>
      </c>
      <c r="G115" s="31" t="s">
        <v>20</v>
      </c>
      <c r="H115" s="17" t="s">
        <v>20</v>
      </c>
      <c r="I115" s="21" t="s">
        <v>20</v>
      </c>
      <c r="J115" s="18" t="s">
        <v>20</v>
      </c>
      <c r="K115" s="21" t="s">
        <v>20</v>
      </c>
      <c r="L115" s="21" t="s">
        <v>20</v>
      </c>
      <c r="M115" s="31" t="s">
        <v>20</v>
      </c>
    </row>
    <row r="116" spans="1:13" ht="139.5" customHeight="1">
      <c r="A116" s="24"/>
      <c r="B116" s="20" t="s">
        <v>73</v>
      </c>
      <c r="C116" s="29">
        <v>111</v>
      </c>
      <c r="D116" s="29">
        <v>111</v>
      </c>
      <c r="E116" s="30">
        <v>110.18</v>
      </c>
      <c r="F116" s="17">
        <f>E116/D116*100</f>
        <v>99.26126126126127</v>
      </c>
      <c r="G116" s="31" t="s">
        <v>20</v>
      </c>
      <c r="H116" s="17" t="s">
        <v>20</v>
      </c>
      <c r="I116" s="21" t="s">
        <v>20</v>
      </c>
      <c r="J116" s="18" t="s">
        <v>20</v>
      </c>
      <c r="K116" s="21" t="s">
        <v>20</v>
      </c>
      <c r="L116" s="21" t="s">
        <v>20</v>
      </c>
      <c r="M116" s="31" t="s">
        <v>20</v>
      </c>
    </row>
    <row r="117" spans="1:13" ht="84" customHeight="1">
      <c r="A117" s="24"/>
      <c r="B117" s="20" t="s">
        <v>74</v>
      </c>
      <c r="C117" s="29">
        <v>500000</v>
      </c>
      <c r="D117" s="17" t="s">
        <v>20</v>
      </c>
      <c r="E117" s="21" t="s">
        <v>20</v>
      </c>
      <c r="F117" s="18" t="s">
        <v>20</v>
      </c>
      <c r="G117" s="21" t="s">
        <v>20</v>
      </c>
      <c r="H117" s="17" t="s">
        <v>20</v>
      </c>
      <c r="I117" s="21">
        <v>500000</v>
      </c>
      <c r="J117" s="18" t="s">
        <v>20</v>
      </c>
      <c r="K117" s="21" t="s">
        <v>20</v>
      </c>
      <c r="L117" s="21" t="s">
        <v>20</v>
      </c>
      <c r="M117" s="31" t="s">
        <v>20</v>
      </c>
    </row>
    <row r="118" spans="1:13" ht="103.5" customHeight="1">
      <c r="A118" s="44"/>
      <c r="B118" s="36"/>
      <c r="C118" s="37"/>
      <c r="D118" s="39"/>
      <c r="E118" s="41"/>
      <c r="F118" s="42"/>
      <c r="G118" s="41"/>
      <c r="H118" s="39"/>
      <c r="I118" s="41"/>
      <c r="J118" s="42"/>
      <c r="K118" s="41"/>
      <c r="L118" s="41"/>
      <c r="M118" s="43">
        <v>12</v>
      </c>
    </row>
    <row r="119" spans="1:13" ht="14.25" customHeight="1">
      <c r="A119" s="7" t="s">
        <v>5</v>
      </c>
      <c r="B119" s="7" t="s">
        <v>6</v>
      </c>
      <c r="C119" s="8" t="s">
        <v>7</v>
      </c>
      <c r="D119" s="8" t="s">
        <v>8</v>
      </c>
      <c r="E119" s="8"/>
      <c r="F119" s="8"/>
      <c r="G119" s="7" t="s">
        <v>9</v>
      </c>
      <c r="H119" s="7"/>
      <c r="I119" s="7" t="s">
        <v>10</v>
      </c>
      <c r="J119" s="7"/>
      <c r="K119" s="7"/>
      <c r="L119" s="7" t="s">
        <v>9</v>
      </c>
      <c r="M119" s="7"/>
    </row>
    <row r="120" spans="1:13" ht="14.25" customHeight="1">
      <c r="A120" s="7"/>
      <c r="B120" s="7"/>
      <c r="C120" s="8"/>
      <c r="D120" s="8" t="s">
        <v>11</v>
      </c>
      <c r="E120" s="8" t="s">
        <v>12</v>
      </c>
      <c r="F120" s="8" t="s">
        <v>13</v>
      </c>
      <c r="G120" s="7" t="s">
        <v>12</v>
      </c>
      <c r="H120" s="7"/>
      <c r="I120" s="7" t="s">
        <v>11</v>
      </c>
      <c r="J120" s="7" t="s">
        <v>12</v>
      </c>
      <c r="K120" s="7" t="s">
        <v>13</v>
      </c>
      <c r="L120" s="7" t="s">
        <v>12</v>
      </c>
      <c r="M120" s="7"/>
    </row>
    <row r="121" spans="1:13" ht="24.75" customHeight="1">
      <c r="A121" s="7"/>
      <c r="B121" s="7"/>
      <c r="C121" s="8"/>
      <c r="D121" s="8"/>
      <c r="E121" s="8"/>
      <c r="F121" s="8"/>
      <c r="G121" s="7" t="s">
        <v>14</v>
      </c>
      <c r="H121" s="8" t="s">
        <v>15</v>
      </c>
      <c r="I121" s="7"/>
      <c r="J121" s="7"/>
      <c r="K121" s="7"/>
      <c r="L121" s="7" t="s">
        <v>14</v>
      </c>
      <c r="M121" s="8" t="s">
        <v>15</v>
      </c>
    </row>
    <row r="122" spans="1:13" ht="52.5" customHeight="1">
      <c r="A122" s="7"/>
      <c r="B122" s="7"/>
      <c r="C122" s="8"/>
      <c r="D122" s="8"/>
      <c r="E122" s="8"/>
      <c r="F122" s="8"/>
      <c r="G122" s="8"/>
      <c r="H122" s="8"/>
      <c r="I122" s="8"/>
      <c r="J122" s="8"/>
      <c r="K122" s="7"/>
      <c r="L122" s="7"/>
      <c r="M122" s="8"/>
    </row>
    <row r="123" spans="1:13" ht="10.5" customHeight="1">
      <c r="A123" s="11">
        <v>1</v>
      </c>
      <c r="B123" s="11">
        <v>2</v>
      </c>
      <c r="C123" s="11">
        <v>3</v>
      </c>
      <c r="D123" s="11">
        <v>4</v>
      </c>
      <c r="E123" s="11">
        <v>5</v>
      </c>
      <c r="F123" s="11">
        <v>6</v>
      </c>
      <c r="G123" s="11">
        <v>7</v>
      </c>
      <c r="H123" s="11">
        <v>8</v>
      </c>
      <c r="I123" s="11">
        <v>9</v>
      </c>
      <c r="J123" s="11">
        <v>10</v>
      </c>
      <c r="K123" s="11">
        <v>11</v>
      </c>
      <c r="L123" s="11">
        <v>12</v>
      </c>
      <c r="M123" s="11">
        <v>13</v>
      </c>
    </row>
    <row r="124" spans="1:13" ht="118.5" customHeight="1">
      <c r="A124" s="24"/>
      <c r="B124" s="20" t="s">
        <v>75</v>
      </c>
      <c r="C124" s="29">
        <v>333000</v>
      </c>
      <c r="D124" s="17" t="s">
        <v>20</v>
      </c>
      <c r="E124" s="21" t="s">
        <v>20</v>
      </c>
      <c r="F124" s="18" t="s">
        <v>20</v>
      </c>
      <c r="G124" s="21" t="s">
        <v>20</v>
      </c>
      <c r="H124" s="17" t="s">
        <v>20</v>
      </c>
      <c r="I124" s="21">
        <v>333000</v>
      </c>
      <c r="J124" s="18" t="s">
        <v>20</v>
      </c>
      <c r="K124" s="21" t="s">
        <v>20</v>
      </c>
      <c r="L124" s="21" t="s">
        <v>20</v>
      </c>
      <c r="M124" s="31" t="s">
        <v>20</v>
      </c>
    </row>
    <row r="125" spans="1:13" ht="18.75" customHeight="1">
      <c r="A125" s="28"/>
      <c r="B125" s="20" t="s">
        <v>76</v>
      </c>
      <c r="C125" s="29">
        <v>15000</v>
      </c>
      <c r="D125" s="29">
        <v>15000</v>
      </c>
      <c r="E125" s="30">
        <v>8033</v>
      </c>
      <c r="F125" s="17">
        <f>E125/D125*100</f>
        <v>53.55333333333333</v>
      </c>
      <c r="G125" s="31" t="s">
        <v>20</v>
      </c>
      <c r="H125" s="17" t="s">
        <v>20</v>
      </c>
      <c r="I125" s="21" t="s">
        <v>20</v>
      </c>
      <c r="J125" s="18" t="s">
        <v>20</v>
      </c>
      <c r="K125" s="21" t="s">
        <v>20</v>
      </c>
      <c r="L125" s="21" t="s">
        <v>20</v>
      </c>
      <c r="M125" s="31" t="s">
        <v>20</v>
      </c>
    </row>
    <row r="126" spans="1:13" s="63" customFormat="1" ht="24.75" customHeight="1">
      <c r="A126" s="13" t="s">
        <v>77</v>
      </c>
      <c r="B126" s="13"/>
      <c r="C126" s="25">
        <f>SUM(C11+C14+C16+C25+C30+C32+C43+C51+C54+C83+C86+C91+C103+C114+C105)</f>
        <v>26492623</v>
      </c>
      <c r="D126" s="25">
        <f>SUM(D11+D14+D16+D25+D30+D32+D43+D51+D54+D83+D86+D91+D103+D114+D105)</f>
        <v>22078399</v>
      </c>
      <c r="E126" s="18">
        <f>SUM(E11+E14+E16+E25+E30+E32+E43+E51+E54+E83+E86+E91+E103+E114+E105)</f>
        <v>12072587.03</v>
      </c>
      <c r="F126" s="16">
        <f>E126/D126*100</f>
        <v>54.68053652803357</v>
      </c>
      <c r="G126" s="18">
        <f>SUM(G11+G14+G16+G25+G30+G32+G43+G51+G54+G83+G86+G91+G103+G114+G105)</f>
        <v>2450305.3</v>
      </c>
      <c r="H126" s="25">
        <f>SUM(H11+H14+H16+H25+H30+H32+H43+H51+H54+H83+H86+H91+H103+H114+H105)</f>
        <v>0</v>
      </c>
      <c r="I126" s="25">
        <f>SUM(I11+I14+I16+I25+I30+I32+I43+I51+I54+I83+I86+I91+I103+I114+I105)</f>
        <v>4414224</v>
      </c>
      <c r="J126" s="18">
        <f>SUM(J11+J14+J16+J25+J30+J32+J43+J51+J54+J83+J86+J91+J103+J114+J105)</f>
        <v>1081468.2</v>
      </c>
      <c r="K126" s="18">
        <f>J126/I126*100</f>
        <v>24.499622130639494</v>
      </c>
      <c r="L126" s="25">
        <f>SUM(L11+L14+L16+L25+L30+L32+L43+L51+L54+L83+L86+L91+L103+L114+L105)</f>
        <v>0</v>
      </c>
      <c r="M126" s="18">
        <f>SUM(M11+M14+M16+M25+M30+M32+M43+M51+M54+M83+M86+M91+M103+M114+M105)</f>
        <v>765140.74</v>
      </c>
    </row>
    <row r="127" spans="1:13" s="63" customFormat="1" ht="8.25" customHeight="1">
      <c r="A127" s="64"/>
      <c r="B127" s="64"/>
      <c r="C127" s="46"/>
      <c r="D127" s="46"/>
      <c r="E127" s="47"/>
      <c r="F127" s="48"/>
      <c r="G127" s="47"/>
      <c r="H127" s="46"/>
      <c r="I127" s="46"/>
      <c r="J127" s="47"/>
      <c r="K127" s="42"/>
      <c r="L127" s="46"/>
      <c r="M127" s="47"/>
    </row>
    <row r="128" ht="12.75">
      <c r="B128" s="65"/>
    </row>
    <row r="129" ht="12.75">
      <c r="B129" s="65"/>
    </row>
    <row r="130" ht="12.75">
      <c r="B130" s="65"/>
    </row>
    <row r="131" ht="12.75">
      <c r="B131" s="65"/>
    </row>
    <row r="132" spans="2:13" ht="12.75">
      <c r="B132" s="65"/>
      <c r="K132" s="4"/>
      <c r="L132" s="4"/>
      <c r="M132" s="4"/>
    </row>
    <row r="133" ht="12.75">
      <c r="B133" s="65"/>
    </row>
    <row r="134" ht="12.75">
      <c r="B134" s="65"/>
    </row>
    <row r="135" spans="2:13" ht="12.75">
      <c r="B135" s="65"/>
      <c r="M135" s="43"/>
    </row>
    <row r="136" ht="12.75">
      <c r="B136" s="65"/>
    </row>
    <row r="137" spans="2:13" ht="12.75">
      <c r="B137" s="65"/>
      <c r="M137" s="43"/>
    </row>
    <row r="138" spans="2:12" ht="12.75">
      <c r="B138" s="65"/>
      <c r="J138" s="4" t="s">
        <v>78</v>
      </c>
      <c r="K138" s="4"/>
      <c r="L138" s="4"/>
    </row>
    <row r="139" spans="2:12" ht="12.75">
      <c r="B139" s="65"/>
      <c r="J139" s="4" t="s">
        <v>79</v>
      </c>
      <c r="K139" s="4"/>
      <c r="L139" s="4"/>
    </row>
    <row r="140" spans="2:12" ht="12.75">
      <c r="B140" s="65"/>
      <c r="J140" s="66"/>
      <c r="K140" s="66"/>
      <c r="L140" s="66"/>
    </row>
    <row r="141" spans="2:12" ht="12.75">
      <c r="B141" s="65"/>
      <c r="J141" s="4" t="s">
        <v>80</v>
      </c>
      <c r="K141" s="4"/>
      <c r="L141" s="4"/>
    </row>
    <row r="142" ht="12.75">
      <c r="B142" s="65"/>
    </row>
    <row r="143" ht="12.75">
      <c r="B143" s="65"/>
    </row>
    <row r="144" ht="12.75">
      <c r="B144" s="65"/>
    </row>
    <row r="147" ht="12.75">
      <c r="M147" s="43">
        <v>13</v>
      </c>
    </row>
  </sheetData>
  <sheetProtection selectLockedCells="1" selectUnlockedCells="1"/>
  <mergeCells count="180">
    <mergeCell ref="G1:K1"/>
    <mergeCell ref="G2:K2"/>
    <mergeCell ref="G3:K3"/>
    <mergeCell ref="G4:K4"/>
    <mergeCell ref="A5:M5"/>
    <mergeCell ref="A6:A8"/>
    <mergeCell ref="B6:B9"/>
    <mergeCell ref="C6:C9"/>
    <mergeCell ref="D6:F6"/>
    <mergeCell ref="G6:H6"/>
    <mergeCell ref="I6:K6"/>
    <mergeCell ref="L6:M6"/>
    <mergeCell ref="D7:D8"/>
    <mergeCell ref="E7:E9"/>
    <mergeCell ref="F7:F9"/>
    <mergeCell ref="G7:H7"/>
    <mergeCell ref="I7:I9"/>
    <mergeCell ref="J7:J9"/>
    <mergeCell ref="K7:K9"/>
    <mergeCell ref="L7:M7"/>
    <mergeCell ref="G8:G9"/>
    <mergeCell ref="H8:H9"/>
    <mergeCell ref="L8:L9"/>
    <mergeCell ref="M8:M9"/>
    <mergeCell ref="A19:A22"/>
    <mergeCell ref="B19:B22"/>
    <mergeCell ref="C19:C22"/>
    <mergeCell ref="D19:F19"/>
    <mergeCell ref="G19:H19"/>
    <mergeCell ref="I19:K19"/>
    <mergeCell ref="L19:M19"/>
    <mergeCell ref="D20:D22"/>
    <mergeCell ref="E20:E22"/>
    <mergeCell ref="F20:F22"/>
    <mergeCell ref="G20:H20"/>
    <mergeCell ref="I20:I22"/>
    <mergeCell ref="J20:J22"/>
    <mergeCell ref="K20:K22"/>
    <mergeCell ref="L20:M20"/>
    <mergeCell ref="G21:G22"/>
    <mergeCell ref="H21:H22"/>
    <mergeCell ref="L21:L22"/>
    <mergeCell ref="M21:M22"/>
    <mergeCell ref="A34:A37"/>
    <mergeCell ref="B34:B37"/>
    <mergeCell ref="C34:C37"/>
    <mergeCell ref="D34:F34"/>
    <mergeCell ref="G34:H34"/>
    <mergeCell ref="I34:K34"/>
    <mergeCell ref="L34:M34"/>
    <mergeCell ref="D35:D37"/>
    <mergeCell ref="E35:E37"/>
    <mergeCell ref="F35:F37"/>
    <mergeCell ref="G35:H35"/>
    <mergeCell ref="I35:I37"/>
    <mergeCell ref="J35:J37"/>
    <mergeCell ref="K35:K37"/>
    <mergeCell ref="L35:M35"/>
    <mergeCell ref="G36:G37"/>
    <mergeCell ref="H36:H37"/>
    <mergeCell ref="L36:L37"/>
    <mergeCell ref="M36:M37"/>
    <mergeCell ref="A45:A48"/>
    <mergeCell ref="B45:B48"/>
    <mergeCell ref="C45:C48"/>
    <mergeCell ref="D45:F45"/>
    <mergeCell ref="G45:H45"/>
    <mergeCell ref="I45:K45"/>
    <mergeCell ref="L45:M45"/>
    <mergeCell ref="D46:D48"/>
    <mergeCell ref="E46:E48"/>
    <mergeCell ref="F46:F48"/>
    <mergeCell ref="G46:H46"/>
    <mergeCell ref="I46:I48"/>
    <mergeCell ref="J46:J48"/>
    <mergeCell ref="K46:K48"/>
    <mergeCell ref="L46:M46"/>
    <mergeCell ref="G47:G48"/>
    <mergeCell ref="H47:H48"/>
    <mergeCell ref="L47:L48"/>
    <mergeCell ref="M47:M48"/>
    <mergeCell ref="A57:A60"/>
    <mergeCell ref="B57:B60"/>
    <mergeCell ref="C57:C60"/>
    <mergeCell ref="D57:F57"/>
    <mergeCell ref="G57:H57"/>
    <mergeCell ref="I57:K57"/>
    <mergeCell ref="L57:M57"/>
    <mergeCell ref="D58:D60"/>
    <mergeCell ref="E58:E60"/>
    <mergeCell ref="F58:F60"/>
    <mergeCell ref="G58:H58"/>
    <mergeCell ref="I58:I60"/>
    <mergeCell ref="J58:J60"/>
    <mergeCell ref="K58:K60"/>
    <mergeCell ref="L58:M58"/>
    <mergeCell ref="G59:G60"/>
    <mergeCell ref="H59:H60"/>
    <mergeCell ref="L59:L60"/>
    <mergeCell ref="M59:M60"/>
    <mergeCell ref="A77:A80"/>
    <mergeCell ref="B77:B80"/>
    <mergeCell ref="C77:C80"/>
    <mergeCell ref="D77:F77"/>
    <mergeCell ref="G77:H77"/>
    <mergeCell ref="I77:K77"/>
    <mergeCell ref="L77:M77"/>
    <mergeCell ref="D78:D80"/>
    <mergeCell ref="E78:E80"/>
    <mergeCell ref="F78:F80"/>
    <mergeCell ref="G78:H78"/>
    <mergeCell ref="I78:I80"/>
    <mergeCell ref="J78:J80"/>
    <mergeCell ref="K78:K80"/>
    <mergeCell ref="L78:M78"/>
    <mergeCell ref="G79:G80"/>
    <mergeCell ref="H79:H80"/>
    <mergeCell ref="L79:L80"/>
    <mergeCell ref="M79:M80"/>
    <mergeCell ref="A93:A96"/>
    <mergeCell ref="B93:B96"/>
    <mergeCell ref="C93:C96"/>
    <mergeCell ref="D93:F93"/>
    <mergeCell ref="G93:H93"/>
    <mergeCell ref="I93:K93"/>
    <mergeCell ref="L93:M93"/>
    <mergeCell ref="D94:D96"/>
    <mergeCell ref="E94:E96"/>
    <mergeCell ref="F94:F96"/>
    <mergeCell ref="G94:H94"/>
    <mergeCell ref="I94:I96"/>
    <mergeCell ref="J94:J96"/>
    <mergeCell ref="K94:K96"/>
    <mergeCell ref="L94:M94"/>
    <mergeCell ref="G95:G96"/>
    <mergeCell ref="H95:H96"/>
    <mergeCell ref="L95:L96"/>
    <mergeCell ref="M95:M96"/>
    <mergeCell ref="A107:A110"/>
    <mergeCell ref="B107:B110"/>
    <mergeCell ref="C107:C110"/>
    <mergeCell ref="D107:F107"/>
    <mergeCell ref="G107:H107"/>
    <mergeCell ref="I107:K107"/>
    <mergeCell ref="L107:M107"/>
    <mergeCell ref="D108:D110"/>
    <mergeCell ref="E108:E110"/>
    <mergeCell ref="F108:F110"/>
    <mergeCell ref="G108:H108"/>
    <mergeCell ref="I108:I110"/>
    <mergeCell ref="J108:J110"/>
    <mergeCell ref="K108:K110"/>
    <mergeCell ref="L108:M108"/>
    <mergeCell ref="G109:G110"/>
    <mergeCell ref="H109:H110"/>
    <mergeCell ref="L109:L110"/>
    <mergeCell ref="M109:M110"/>
    <mergeCell ref="A119:A122"/>
    <mergeCell ref="B119:B122"/>
    <mergeCell ref="C119:C122"/>
    <mergeCell ref="D119:F119"/>
    <mergeCell ref="G119:H119"/>
    <mergeCell ref="I119:K119"/>
    <mergeCell ref="L119:M119"/>
    <mergeCell ref="D120:D122"/>
    <mergeCell ref="E120:E122"/>
    <mergeCell ref="F120:F122"/>
    <mergeCell ref="G120:H120"/>
    <mergeCell ref="I120:I122"/>
    <mergeCell ref="J120:J122"/>
    <mergeCell ref="K120:K122"/>
    <mergeCell ref="L120:M120"/>
    <mergeCell ref="G121:G122"/>
    <mergeCell ref="H121:H122"/>
    <mergeCell ref="L121:L122"/>
    <mergeCell ref="M121:M122"/>
    <mergeCell ref="A126:B126"/>
    <mergeCell ref="J138:L138"/>
    <mergeCell ref="J139:L139"/>
    <mergeCell ref="J141:L141"/>
  </mergeCells>
  <printOptions/>
  <pageMargins left="0.75" right="0.75" top="0.31527777777777777" bottom="0.23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2011-08-26T06:24:38Z</cp:lastPrinted>
  <dcterms:created xsi:type="dcterms:W3CDTF">2009-10-15T10:17:39Z</dcterms:created>
  <dcterms:modified xsi:type="dcterms:W3CDTF">2011-08-30T08:55:26Z</dcterms:modified>
  <cp:category/>
  <cp:version/>
  <cp:contentType/>
  <cp:contentStatus/>
  <cp:revision>248</cp:revision>
</cp:coreProperties>
</file>