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8" activeTab="7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</sheets>
  <definedNames>
    <definedName name="_xlnm.Print_Area" localSheetId="1">'zał. nr 2'!$A$5:$H$75</definedName>
    <definedName name="Excel_BuiltIn_Print_Area_1_1">'zał. nr 2'!$A$5:$H$36</definedName>
    <definedName name="Excel_BuiltIn_Print_Area_1_1_1">'zał. nr 2'!$A$7:$H$26</definedName>
  </definedNames>
  <calcPr fullCalcOnLoad="1"/>
</workbook>
</file>

<file path=xl/sharedStrings.xml><?xml version="1.0" encoding="utf-8"?>
<sst xmlns="http://schemas.openxmlformats.org/spreadsheetml/2006/main" count="466" uniqueCount="288">
  <si>
    <t>Załącznik Nr 1 do Uchwały Nr  246/XLVI/10 Rady Miejskiej                         w Drobinie z dnia 06 lipca 2010</t>
  </si>
  <si>
    <t>Załącznik Nr 1</t>
  </si>
  <si>
    <t>do Uchwały Nr 245 / XLV / 10  Rady Miejskiej w Drobinie</t>
  </si>
  <si>
    <t>z dnia10 czerwca  2010 roku</t>
  </si>
  <si>
    <t>zmieniający Uchwałę Budżetową    Nr 212 / XLII / 09 na rok 2010</t>
  </si>
  <si>
    <t xml:space="preserve">     DOCHODY</t>
  </si>
  <si>
    <t>Dział</t>
  </si>
  <si>
    <t>Źródło dochodów*</t>
  </si>
  <si>
    <t>Planowane dochody na 2010 r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</si>
  <si>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</si>
  <si>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</si>
  <si>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</si>
  <si>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</si>
  <si>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</si>
  <si>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</si>
  <si>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</si>
  <si>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</si>
  <si>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</si>
  <si>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</si>
  <si>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O10</t>
  </si>
  <si>
    <t>Rolnictwo i łowiectwo</t>
  </si>
  <si>
    <t xml:space="preserve"> -      </t>
  </si>
  <si>
    <t xml:space="preserve">Wpływy z różnych dochodów </t>
  </si>
  <si>
    <t>Bezpieczeństwo publiczne i ochrona przeciwpożarowa</t>
  </si>
  <si>
    <r>
      <t xml:space="preserve"> W</t>
    </r>
    <r>
      <rPr>
        <sz val="10"/>
        <rFont val="Arial"/>
        <family val="2"/>
      </rPr>
      <t>pływy z tytułu pomocy finansowej udzielanej między jednostkami samorządu terytorialnego na dofinansowanie własnych zadań bieżących</t>
    </r>
  </si>
  <si>
    <t>Oświata i wychowanie</t>
  </si>
  <si>
    <t xml:space="preserve">  Dotacje celowe otrzymane z budżetu państwa na realizację własnych zadań bieżących gmin (związków gmin )</t>
  </si>
  <si>
    <t>Dochody ogółem</t>
  </si>
  <si>
    <t xml:space="preserve">U Z A S A D N I E N I E </t>
  </si>
  <si>
    <r>
      <t xml:space="preserve">Dział  010 / 01010 / 0970 – </t>
    </r>
    <r>
      <rPr>
        <sz val="12"/>
        <rFont val="Arial"/>
        <family val="2"/>
      </rPr>
      <t xml:space="preserve">Wpływ środków z Agencji Nieruchomości Rolnej Skarbu Państwa za wykonaną budowę oczyszczalni                                        </t>
    </r>
  </si>
  <si>
    <t xml:space="preserve">                                                ścieków w Krajkowie  w 2009 roku.</t>
  </si>
  <si>
    <r>
      <t xml:space="preserve">Dział 754 / 75412 / 2710  - </t>
    </r>
    <r>
      <rPr>
        <sz val="12"/>
        <rFont val="Arial"/>
        <family val="2"/>
      </rPr>
      <t xml:space="preserve"> Środki Starostwa dla OSP Nagórki Dobrskie, Wrogocin, Rogotwórsk – Umowy z dnia 10 maja 2010 r.                                                    zawarte pomiędzy  Powiatem Płockim a  Gminą Drobin . </t>
    </r>
  </si>
  <si>
    <r>
      <t xml:space="preserve">Dział 801 / 80101 / 2030  - </t>
    </r>
    <r>
      <rPr>
        <sz val="12"/>
        <rFont val="Arial"/>
        <family val="2"/>
      </rPr>
      <t xml:space="preserve"> Środki z Urzędu Wojewódzkiego w ramach programu „ Radosna Szkoła ”  -                                                                                                    Decyzja Wojewody Mazowieckiego Nr 52 z dnia 27.04.2010 r.</t>
    </r>
  </si>
  <si>
    <t>Przewodniczący</t>
  </si>
  <si>
    <t>Rady Miejskiej w Drobinie</t>
  </si>
  <si>
    <t>Klekowicki Maciej</t>
  </si>
  <si>
    <t>Załącznik Nr 1 do Uchwały Nr  246/XLVI/10 Rady Miejskiej  w Drobinie z dnia 06 lipca 2010</t>
  </si>
  <si>
    <t>Załącznik Nr 2</t>
  </si>
  <si>
    <t>do Uchwały Nr 245 / XLV / 10   Rady Miejskiej w Drobinie</t>
  </si>
  <si>
    <t>z dnia 10 czerwca  2010 roku</t>
  </si>
  <si>
    <t xml:space="preserve">                                  </t>
  </si>
  <si>
    <t xml:space="preserve">zmieniający Uchwałę Budżetową Nr 212 / XLII / 09 na rok 2010 </t>
  </si>
  <si>
    <t xml:space="preserve">                                          WYDATKI</t>
  </si>
  <si>
    <t>Rozdział</t>
  </si>
  <si>
    <t>Nazwa działu i rozdziału</t>
  </si>
  <si>
    <t>Planowane wydatki na 2010 r</t>
  </si>
  <si>
    <t>Transport i łączność</t>
  </si>
  <si>
    <t>Drogi publiczne gminne</t>
  </si>
  <si>
    <t>Gospodarka mieszkaniowa</t>
  </si>
  <si>
    <t>Gospodarka gruntami i nieruchomościami</t>
  </si>
  <si>
    <t>99 839                                 - 88 739</t>
  </si>
  <si>
    <t>Administracja publiczna</t>
  </si>
  <si>
    <t>Urzędy gmin</t>
  </si>
  <si>
    <t xml:space="preserve">Bezpieczeństwo publiczne i ochrona przeciwpożarowa </t>
  </si>
  <si>
    <t xml:space="preserve">     -          </t>
  </si>
  <si>
    <t>Ochotnicze Straże Pożarne</t>
  </si>
  <si>
    <t>13 000,00                 -   1 000,00</t>
  </si>
  <si>
    <t>Szkoły podstawowe</t>
  </si>
  <si>
    <t>Przedszkola</t>
  </si>
  <si>
    <t>Gospodarka komunalna i ochrona środowiska</t>
  </si>
  <si>
    <t>Gospodarka odpadami</t>
  </si>
  <si>
    <t>Oświetlenie ulic, placów i dróg</t>
  </si>
  <si>
    <t xml:space="preserve">Kultura i ochrona dziedzictwa narodowego </t>
  </si>
  <si>
    <t>Pozostałe zadania w zakresie kultury</t>
  </si>
  <si>
    <t>Biblioteki</t>
  </si>
  <si>
    <t>Pozostała działalność</t>
  </si>
  <si>
    <t>Kultura fizyczna i sport</t>
  </si>
  <si>
    <t>Obiekty sportowe</t>
  </si>
  <si>
    <t>OGÓŁEM</t>
  </si>
  <si>
    <t>U Z A S A D N I E N I E</t>
  </si>
  <si>
    <r>
      <t xml:space="preserve">Dział  600 / 60016  - </t>
    </r>
    <r>
      <rPr>
        <sz val="10"/>
        <rFont val="Arial"/>
        <family val="2"/>
      </rPr>
      <t xml:space="preserve"> zwiększa się wydatki  o kwotę  5 000,00  - środki przeznaczone na zakup znaków drogowych</t>
    </r>
  </si>
  <si>
    <t>- zwiększa się wydatki o kwotę  10 000,00  - środki przeznaczone na remont dróg i remont ulic w Drobinie</t>
  </si>
  <si>
    <r>
      <t xml:space="preserve">- </t>
    </r>
    <r>
      <rPr>
        <sz val="10"/>
        <rFont val="Arial"/>
        <family val="2"/>
      </rPr>
      <t>zwiększa się wydatki  o kwotę 10 000,00  - środki przeznaczone na remont przepustów drogowych i montaż oznakowania</t>
    </r>
  </si>
  <si>
    <t>- zwiększa się wydatki  o kwotę 65 000,00  -  środki przeznaczone na Przebudowę drogi gminnej i powiatowej relacji
Nagórki Dobrskie-Maliszewko od km 0+000 do 7+586,03.  Zwiększenie wydatków spowodowane zostało koniecznością
zlecenia Wykonawcy    robót uzupełniających celem  funkcjonowania odwodnienia drogi oraz wykonanie dodatkowych
zjazdów wraz z przepustami do  właścicieli posesji. Od czasu wykonania dokumentacji projektowej do jej wykonania 
nastąpiły podziały działek.</t>
  </si>
  <si>
    <r>
      <t xml:space="preserve">- </t>
    </r>
    <r>
      <rPr>
        <sz val="10"/>
        <rFont val="Arial"/>
        <family val="2"/>
      </rPr>
      <t>zwiększa się wydatki o kwotę 8 540,00  - środki przeznaczone na Przebudowę ulicy Powstania Styczniowego w Drobinie oraz 
budowa chodnika przy ul. Sierpeckiej. Został zwiększony zakres umowy o wykonanie dokumentacji projektowej. Pierwsza umowa na
wykonanie dokumentacji na ul. Powstania Styczniowego została rozszerzona o wykonanie dokumentacji na chodniki 
przy ul. Sierpeckiej</t>
    </r>
  </si>
  <si>
    <r>
      <t xml:space="preserve">Dział 700 / 70005 -  </t>
    </r>
    <r>
      <rPr>
        <sz val="10"/>
        <rFont val="Arial"/>
        <family val="2"/>
      </rPr>
      <t xml:space="preserve"> zwiększa się wydatki o kwotę 20 000,00 – środki przeznaczone na zakup materiałów na remont budynków-komunalnych </t>
    </r>
  </si>
  <si>
    <r>
      <t>-</t>
    </r>
    <r>
      <rPr>
        <sz val="10"/>
        <rFont val="Arial"/>
        <family val="2"/>
      </rPr>
      <t xml:space="preserve"> zwiększa się wydatki o kwotę 20 000,00 – środki przeznaczone na pomoc powodzianom – opłacenie wynajmu kontenerów - pomoc finansowa w formie dotacji celowej</t>
    </r>
  </si>
  <si>
    <t xml:space="preserve">- zwiększa się wydatki o kwotę  10 000,00 – środki przeznaczone na remont budynków komunalnych </t>
  </si>
  <si>
    <t>- zmniejsza się wydatki o kwotę 88 739,00 – środki przeznaczone na remont elewacji i pokrycia dachu budynku
komunalnego przy ul Rynek 35 w Drobinie. Zmniejszenie wydatków spowodowane możliwością zapłacenia za roboty
Termomodernizacyjne  w wysokości 88 739,00 zł z GFOŚiGW</t>
  </si>
  <si>
    <t xml:space="preserve"> - zwiększa się środki GFOŚ na roboty termomodernizacyjne – remont elewacji i pokrycia dachu budynku komunalnego przy ulicy Rynek 35 w Drobinie – o kwotę  49 839,00</t>
  </si>
  <si>
    <r>
      <t>Dział 750 / 75023  -</t>
    </r>
    <r>
      <rPr>
        <sz val="10"/>
        <rFont val="Arial"/>
        <family val="2"/>
      </rPr>
      <t xml:space="preserve"> zwiększa się wydatki o kwotę 5 291,14  - środki przeznaczone na wykonanie obróbek blacharskich i naprawy
Tynku murka osłonowego strona zachodnia dachu budynku Urzędu Miasta i Gminy w Drobinie</t>
    </r>
  </si>
  <si>
    <r>
      <t xml:space="preserve">Dział 754 / 75412  - </t>
    </r>
    <r>
      <rPr>
        <sz val="10"/>
        <rFont val="Arial"/>
        <family val="2"/>
      </rPr>
      <t xml:space="preserve"> zwiększa się wydatki o kwotę 3 000,00  - środki Starostwa dla OSP Nagórki Dobrskie - remont strażnicy ,
Wrogocin - zakup kurtek specjalistycznych, Rogotwórsk  - remont strażnicy</t>
    </r>
  </si>
  <si>
    <r>
      <t>-</t>
    </r>
    <r>
      <rPr>
        <sz val="10"/>
        <rFont val="Arial"/>
        <family val="2"/>
      </rPr>
      <t xml:space="preserve"> zwiększa się wydatki o kwotę  10 000,00  - na  pomoc powodzianom - uformowanie plutonu straży wraz ze 
Sprzętem specjalistycznym - zakup paliwa, sprzętu, żywności</t>
    </r>
  </si>
  <si>
    <r>
      <t>-</t>
    </r>
    <r>
      <rPr>
        <sz val="10"/>
        <rFont val="Arial"/>
        <family val="2"/>
      </rPr>
      <t xml:space="preserve"> zmniejsza się wydatki o kwotę  1 000,00 -  z ochrony przeciwpożarowej z przeznaczeniem na działalność orkiestry OSP w Drobinie</t>
    </r>
  </si>
  <si>
    <r>
      <t>Dział 801 / 80101  -</t>
    </r>
    <r>
      <rPr>
        <sz val="10"/>
        <rFont val="Arial"/>
        <family val="2"/>
      </rPr>
      <t xml:space="preserve">  zwiększa się wydatki o kwotę 18 000,00 - środki z Urzędu Wojewódzkiego w ramach programu "Radosna Szkoła " 
- pomoce dydaktyczne do miejsc zabaw w szkole</t>
    </r>
  </si>
  <si>
    <t>Szkoła w Drobinie  -  12 000,00</t>
  </si>
  <si>
    <t>Szkoła w Cieszewie   –  6 0000,00</t>
  </si>
  <si>
    <r>
      <t xml:space="preserve">801 / 80104  </t>
    </r>
    <r>
      <rPr>
        <sz val="10"/>
        <rFont val="Arial"/>
        <family val="2"/>
      </rPr>
      <t xml:space="preserve">-  zwiększa się wydatki o kwotę 5 397,00 -Opłata sądowa od pozwu p-ko: Zakładowi Usługowo-Handlowemu „WIGMA”
sp. z o.o. Płock, ul. Walecznych 16/9.
Firma wygrała przetarg  nieograniczony na przebudowę z rozbudową Miejsko- Gminnego Przedszkola w Drobinie i nie 
przystąpiła do podpisania umowy. Gmina zmuszona była podpisać umowę z Wykonawcą, który zaproponował cenę o 107.932,95 zł 
Wyższą, czym naraziła Gminę na stratę.  </t>
    </r>
  </si>
  <si>
    <r>
      <t xml:space="preserve">Dział  900 / 90002 / - </t>
    </r>
    <r>
      <rPr>
        <sz val="10"/>
        <rFont val="Arial"/>
        <family val="2"/>
      </rPr>
      <t xml:space="preserve"> zmniejsza się środki GFOŚ – gospodarka odpadami w kwocie 54 839,00 a zwiększa się środki w dziale 700 / 70005
o  kwotę 49 839,00   - na roboty termomodernizacyjne  – remont elewacji o pokrycia dachu budynku komunalnego przy ulicy Rynek 35 w Drobinie i zwiększa się w  dziale 900 / 90015 o kwotę 5 000,00  - oświetlenie gmin regionu płockiego.</t>
    </r>
  </si>
  <si>
    <r>
      <t>Dział 921 / 92105 –</t>
    </r>
    <r>
      <rPr>
        <sz val="10"/>
        <rFont val="Arial"/>
        <family val="2"/>
      </rPr>
      <t xml:space="preserve"> zwiększa się wydatki o kwotę  1 000,00 – środki na działalność dla Orkiestry OSP Drobin</t>
    </r>
  </si>
  <si>
    <r>
      <t xml:space="preserve">921 / 92116 </t>
    </r>
    <r>
      <rPr>
        <sz val="10"/>
        <rFont val="Arial"/>
        <family val="2"/>
      </rPr>
      <t xml:space="preserve">– zwiększa się wydatki o kwotę  40 000,00 – dotacja celowa -  środki przeznacza się na Modernizacja przestrzeni publicznej poprzez odnowę Rynku w Drobinie – etap II.
Zwiększenie wydatków spowodowane zostało koniecznością zlecenia Wykonawcy robót uzupełniających w związku ze
zmiana parametrów fontanny oraz wykonaniu schodów przy wejściu na plac od strony południowej a także zamiany
Nawierzchni brukowej na kostkę typu Nostalit od strony zachodniej placu.           </t>
    </r>
  </si>
  <si>
    <r>
      <t>921 / 92195  -</t>
    </r>
    <r>
      <rPr>
        <sz val="10"/>
        <rFont val="Arial"/>
        <family val="2"/>
      </rPr>
      <t xml:space="preserve"> zwiększa się wydatki o kwotę 20 000,00 – środki przeznaczone na zakup dzwonu którego ekspozycja na obszarze Miasta Drobin upamiętniać będzie ofiarność parafian  - mieszkańców Gminy Drobin bezpośrednio w latach powojennych oraz dorobek Gminy Drobin w XX wieku. </t>
    </r>
  </si>
  <si>
    <r>
      <t>Dział 926 / 92601</t>
    </r>
    <r>
      <rPr>
        <sz val="10"/>
        <rFont val="Arial"/>
        <family val="2"/>
      </rPr>
      <t xml:space="preserve"> – zwiększa się wydatki o kwotę 40 000,00  - środki przeznaczone na remont szatni i stadionu</t>
    </r>
  </si>
  <si>
    <t xml:space="preserve">                             Załącznik nr 3</t>
  </si>
  <si>
    <t>do  Uchwały Nr  245 / XLV / 10  Rady Miejskiej w Drobinie</t>
  </si>
  <si>
    <t>zmieniający Uchwałę Budżetową Nr 212 / XLII / 09 na rok 2010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</si>
  <si>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</si>
  <si>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</si>
  <si>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</si>
  <si>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</si>
  <si>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</si>
  <si>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</si>
  <si>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</si>
  <si>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</si>
  <si>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</si>
  <si>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 xml:space="preserve">po zmianie </t>
  </si>
  <si>
    <t xml:space="preserve">  -       </t>
  </si>
  <si>
    <t>-   54 839,00     5 000,00</t>
  </si>
  <si>
    <t xml:space="preserve">    -         </t>
  </si>
  <si>
    <t>Ogółem wydatki</t>
  </si>
  <si>
    <t>162 689,00          -    55 839,00</t>
  </si>
  <si>
    <t>Załącznik Nr 4</t>
  </si>
  <si>
    <t xml:space="preserve">  Załącznik nr  4</t>
  </si>
  <si>
    <t>do uchwały  Nr 245 / XLV / 10  Rady Miejskiej w Drobinie</t>
  </si>
  <si>
    <t>z dnia 10 czerwca  2010 rok</t>
  </si>
  <si>
    <t>WYDATKI MAJĄTKOWE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</si>
  <si>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</si>
  <si>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</si>
  <si>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</si>
  <si>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</si>
  <si>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</si>
  <si>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</si>
  <si>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przed zmianą </t>
  </si>
  <si>
    <t>Drogi publiczne i gminne</t>
  </si>
  <si>
    <t xml:space="preserve"> 49 839,00            -    88 739,00</t>
  </si>
  <si>
    <t>Kultura i ochrona dziedzictwa narodowego</t>
  </si>
  <si>
    <t>Boblioteki</t>
  </si>
  <si>
    <t xml:space="preserve"> 183 379,00           -   88 739,00</t>
  </si>
  <si>
    <t>Załącznik Nr 1 do Uchwały Nr  246/XLVI/10 Rady Miejskiej                                     w Drobinie z dnia 06 lipca 2010</t>
  </si>
  <si>
    <t>Załącznik Nr 5</t>
  </si>
  <si>
    <t>Do Uchwały  Nr 245 / XLV / 10 Rady Miejskiej w Drobinie</t>
  </si>
  <si>
    <t>z dnia 10 czerwca 2010 roku</t>
  </si>
  <si>
    <t>Dochody i wydatki</t>
  </si>
  <si>
    <t xml:space="preserve">   Przychody i rozchody budżetu </t>
  </si>
  <si>
    <t>na   17.05. 2010 rok</t>
  </si>
  <si>
    <t>Lp.</t>
  </si>
  <si>
    <t>Treść</t>
  </si>
  <si>
    <t>Klasyfikacja
§</t>
  </si>
  <si>
    <t>Kwota 2010 r</t>
  </si>
  <si>
    <t xml:space="preserve">zmiana 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</si>
  <si>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</si>
  <si>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</si>
  <si>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</si>
  <si>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</si>
  <si>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</si>
  <si>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</si>
  <si>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</si>
  <si>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</si>
  <si>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</si>
  <si>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</si>
  <si>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</si>
  <si>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</si>
  <si>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</si>
  <si>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</si>
  <si>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</si>
  <si>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</si>
  <si>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</si>
  <si>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</si>
  <si>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</si>
  <si>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</si>
  <si>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</si>
  <si>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</si>
  <si>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</si>
  <si>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</si>
  <si>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emisja obligacji na pokrycie deficytu</t>
  </si>
  <si>
    <t>emisja obligacji „ unijnych ”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</si>
  <si>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</si>
  <si>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</si>
  <si>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</si>
  <si>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</si>
  <si>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</si>
  <si>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</si>
  <si>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</si>
  <si>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</si>
  <si>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</si>
  <si>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</si>
  <si>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</si>
  <si>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</si>
  <si>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</si>
  <si>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</si>
  <si>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</si>
  <si>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</si>
  <si>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</si>
  <si>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Zadłużenie na 01 . 01 . 2010            -   8 212 041,00</t>
  </si>
  <si>
    <t>Spłata kredytów  -                                 - 2 100 000,00</t>
  </si>
  <si>
    <t>Zaciągnięte kredyty                                - 311  658,00</t>
  </si>
  <si>
    <t>emisja obligacji na pokrycie deficytu  -  5 365 000,00</t>
  </si>
  <si>
    <t xml:space="preserve">                     emisja obligacji „ unijnych ”  -  2 250 000,00 </t>
  </si>
  <si>
    <t xml:space="preserve">Przewidywane zadłużenie                                                                               </t>
  </si>
  <si>
    <t>Na 31.12.2010                          11 788 699,00</t>
  </si>
  <si>
    <t xml:space="preserve">  +  2 250 000,00 =    14 038 699,00</t>
  </si>
  <si>
    <t>tj.  56,32 %  dochodów</t>
  </si>
  <si>
    <t>Załącznik Nr 1 do Uchwały Nr  246/XLVI/10 Rady Miejskiej                                                 w Drobinie z dnia 06 lipca 2010</t>
  </si>
  <si>
    <t xml:space="preserve">Załącznik Nr 6 </t>
  </si>
  <si>
    <t xml:space="preserve">do uchwały  Nr  245 / XLV  / 10   Rady Miejskiej w Drobinie     </t>
  </si>
  <si>
    <t>Dotacje podmiotowe i dotacje celowe na dofinansowanie kosztów realizacji inwestycji w 2010 r.</t>
  </si>
  <si>
    <t>Nazwa instytucji</t>
  </si>
  <si>
    <t xml:space="preserve">Kwota dotacji </t>
  </si>
  <si>
    <t>Miejsko - Gminna Biblioteka Publiczna</t>
  </si>
  <si>
    <t>dotacja podmiotowa</t>
  </si>
  <si>
    <t>dotacja celowa                            ( inwestycyjna )</t>
  </si>
  <si>
    <t xml:space="preserve">Dział 921  /  92116  - zwiększenie dotacji celowej nastąpiło w związku ze zwiększeniem  wydatków 
 na"  Modernizację przestrzeni publicznej w Drobinie poprzez odnowę Rynku - Etap II"  realizowane przez Miejsko - Gminną Bibliotekę Publiczną w Drobinie -  spowodowane koniecznością zlecenia wykonawcy robót uzupełniających w związku ze zmiana parametrów fontanny oraz wykonaniu schodów przy wejściu na plac od strony południowej a także zamiany nawierzchni brukowej na kostkę typu Nostalit od strony zachodniej placu. </t>
  </si>
  <si>
    <t>Załącznik Nr 1 do Uchwały Nr  246/XLVI/10 Rady Miejskiej                                           w Drobinie z dnia 06 lipca 2010</t>
  </si>
  <si>
    <t>Załącznik Nr 7</t>
  </si>
  <si>
    <t>do uchwały Nr 245/ XLV / 10  Rady Miejskiej w Drobinie</t>
  </si>
  <si>
    <t>Wydatki na zadania inwestycyjne na 2010 rok nieobjęte wieloletnimi programami inwestycyjnymi</t>
  </si>
  <si>
    <t>w złotych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</si>
  <si>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</si>
  <si>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</si>
  <si>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</si>
  <si>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</si>
  <si>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</si>
  <si>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</si>
  <si>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</si>
  <si>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</si>
  <si>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</si>
  <si>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</si>
  <si>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</si>
  <si>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C.  752 250,00</t>
  </si>
  <si>
    <t>UMiG Drobin</t>
  </si>
  <si>
    <t>Przebudowa dróg gminnych w mieście Drobin powiat płocki dot. ulic Kryskich, Mniszkówny, Św. Stanisława Kostki</t>
  </si>
  <si>
    <t>C.    652 250,00</t>
  </si>
  <si>
    <t>Remont chodników w mieście Drobin  ul. Sierpecka , Płocka, Piłsudskiego, Rynek</t>
  </si>
  <si>
    <t>C.  100 000,00</t>
  </si>
  <si>
    <t xml:space="preserve">Projekt na budowę drogi asfaltowej Nr 25 </t>
  </si>
  <si>
    <t>Sołectwo Kozłowo</t>
  </si>
  <si>
    <t xml:space="preserve">Dokumentacja drogi gminnej Łęg Kasztelański </t>
  </si>
  <si>
    <t>Sołectwo Łęg Kościelny II</t>
  </si>
  <si>
    <t>Budowa ul.Powstania Styczniowego w Drobinie projekt</t>
  </si>
  <si>
    <t>C.    803 161,00</t>
  </si>
  <si>
    <t>Budowa dwóch budynków komunalnych w Drobinie przy ulicy Zaleskiej 58</t>
  </si>
  <si>
    <t>C.   700 000,00</t>
  </si>
  <si>
    <t>Remont elewacji wraz z wymianą pokrycia dachu budynku przy ulicy Rynek 23 w Drobinie</t>
  </si>
  <si>
    <t>C.  70 000,00</t>
  </si>
  <si>
    <t>Remont elewacji wraz z wymianą pokrycia dachu budynku przy ulicy Rynek 35 w Drobinie</t>
  </si>
  <si>
    <t>C.  33 161,00</t>
  </si>
  <si>
    <t>Sala konferencyjna</t>
  </si>
  <si>
    <t>Zakup sprzętu komputerowego</t>
  </si>
  <si>
    <t>C.  988 224,00</t>
  </si>
  <si>
    <t>Budowa boisk szkolnych w Łęgu Probostwie</t>
  </si>
  <si>
    <t>C.   765 618,00</t>
  </si>
  <si>
    <t>Urządzenie terenu Zespołu Szkół w Łęgu</t>
  </si>
  <si>
    <t>C.  222 606,00</t>
  </si>
  <si>
    <t>Studium wykonalności</t>
  </si>
  <si>
    <t>Oświetlenie wsi Łężek – zakup lamp stanowiących własność gminy</t>
  </si>
  <si>
    <t>Sołectwo Łęg Probostwo</t>
  </si>
  <si>
    <t>Oświetlenie wsi Kłaki – zakup lamp stanowiących własność gminy</t>
  </si>
  <si>
    <t>Sołectwo Kłaki</t>
  </si>
  <si>
    <t>Zakup dzwonu</t>
  </si>
  <si>
    <t>C.  135 734,00</t>
  </si>
  <si>
    <t>Budowa boiska wielofunkcyjnego w Drobinie</t>
  </si>
  <si>
    <t>C .   2 679 369,00</t>
  </si>
  <si>
    <t>x</t>
  </si>
  <si>
    <r>
      <t>A</t>
    </r>
    <r>
      <rPr>
        <sz val="10"/>
        <rFont val="Arial"/>
        <family val="2"/>
      </rPr>
      <t>. Dotacje i środki z budżetu państwa (np. od wojewody, MEN, UKFiS, …)</t>
    </r>
  </si>
  <si>
    <r>
      <t>B</t>
    </r>
    <r>
      <rPr>
        <sz val="10"/>
        <rFont val="Arial"/>
        <family val="2"/>
      </rPr>
      <t>. Środki i dotacje otrzymane od innych jst oraz innych jednostek zaliczanych do sektora finansów publicznych</t>
    </r>
  </si>
  <si>
    <r>
      <t>C</t>
    </r>
    <r>
      <rPr>
        <sz val="10"/>
        <rFont val="Arial"/>
        <family val="2"/>
      </rPr>
      <t xml:space="preserve">. Inne źródła : </t>
    </r>
  </si>
  <si>
    <t xml:space="preserve"> - Obligacje</t>
  </si>
  <si>
    <t xml:space="preserve"> - Wolne środki</t>
  </si>
  <si>
    <t xml:space="preserve"> </t>
  </si>
  <si>
    <t>Załącznik Nr 8</t>
  </si>
  <si>
    <t>do uchwały Nr  245 / XLV / 10   Rady Miejskiej w Drobinie</t>
  </si>
  <si>
    <t>Limity wydatków na wieloletnie programy inwestycyjne w latach 2010 - 2012</t>
  </si>
  <si>
    <t>Nazwa zadania inwestycyjnego
i okres realizacji
(w latach)</t>
  </si>
  <si>
    <t>Okres realizacji ( w latach )</t>
  </si>
  <si>
    <t>Nakłady poniesione</t>
  </si>
  <si>
    <t>rok budżetowy 2010</t>
  </si>
  <si>
    <t>2011 rok</t>
  </si>
  <si>
    <t>2012 rok</t>
  </si>
  <si>
    <t>środki pochodzące
 z innych  źródeł*</t>
  </si>
  <si>
    <t>O1041</t>
  </si>
  <si>
    <t>Odnowa centrum wsi Łęg Probostwo</t>
  </si>
  <si>
    <t>2010 - 2011</t>
  </si>
  <si>
    <t>C. 1 652 220,00</t>
  </si>
  <si>
    <t xml:space="preserve">Modernizacja i przebudowa dróg w gminach regionu płockiego szansą ich dynamicznego rozwoju </t>
  </si>
  <si>
    <t>2009 - 2011</t>
  </si>
  <si>
    <t>C.  1 578 855,00</t>
  </si>
  <si>
    <t>Budowa ulicy wraz z infrastrukturą techniczną dla potrzeb osiedla mieszkanioweg o przy ulicy Zaleskiej 55 a</t>
  </si>
  <si>
    <t>2009 - 2012</t>
  </si>
  <si>
    <t>C.  73 365,00</t>
  </si>
  <si>
    <t>Internet szansą wszechstronnego rozwoju mieszkańców Gminy Drobin -  przeciwdziałanie wykluczeniu cyfrowemu Inclusion.</t>
  </si>
  <si>
    <t>2010 - 2012</t>
  </si>
  <si>
    <t>C.  1 199 208,00</t>
  </si>
  <si>
    <t>Podniesienie jakości kształcenia poprzez przebudowę obiektów oświatowych w gminie Drobin</t>
  </si>
  <si>
    <t>C. 1 199 208,00</t>
  </si>
  <si>
    <t>C. 2 851 428,00</t>
  </si>
  <si>
    <r>
      <t xml:space="preserve">A. </t>
    </r>
    <r>
      <rPr>
        <sz val="9"/>
        <rFont val="Arial CE"/>
        <family val="2"/>
      </rPr>
      <t>Dotacje i środki z budżetu państwa (np. od wojewody, MEN, UKFiS, …)</t>
    </r>
  </si>
  <si>
    <r>
      <t xml:space="preserve">B. </t>
    </r>
    <r>
      <rPr>
        <sz val="9"/>
        <rFont val="Arial CE"/>
        <family val="2"/>
      </rPr>
      <t>Środki i dotacje otrzymane od innych jst oraz innych jednostek zaliczanych do sektora finansów publicznych</t>
    </r>
  </si>
  <si>
    <r>
      <t xml:space="preserve">C. </t>
    </r>
    <r>
      <rPr>
        <sz val="9"/>
        <rFont val="Arial CE"/>
        <family val="2"/>
      </rPr>
      <t xml:space="preserve">Inne źródła 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</si>
</sst>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z_ł_-;\-* #,##0.00\ _z_ł_-;_-* \-??\ _z_ł_-;_-@_-"/>
    <numFmt numFmtId="166" formatCode="#,##0.00"/>
    <numFmt numFmtId="167" formatCode="#,###.00"/>
    <numFmt numFmtId="168" formatCode="#,##0"/>
    <numFmt numFmtId="169" formatCode="_-* #,##0\ _z_ł_-;\-* #,##0\ _z_ł_-;_-* &quot;- &quot;_z_ł_-;_-@_-"/>
  </numFmts>
  <fonts count="41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Arial CE"/>
      <family val="2"/>
    </font>
    <font>
      <i/>
      <sz val="10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6"/>
      <name val="Arial CE"/>
      <family val="2"/>
    </font>
    <font>
      <sz val="11"/>
      <name val="Arial CE"/>
      <family val="2"/>
    </font>
    <font>
      <sz val="8"/>
      <name val="Times New Roman"/>
      <family val="1"/>
    </font>
    <font>
      <sz val="5"/>
      <name val="Arial CE"/>
      <family val="2"/>
    </font>
    <font>
      <sz val="10"/>
      <name val="Times New Roman"/>
      <family val="1"/>
    </font>
    <font>
      <i/>
      <sz val="8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i/>
      <sz val="10"/>
      <name val="Arial CE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>
      <alignment/>
      <protection/>
    </xf>
  </cellStyleXfs>
  <cellXfs count="294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4" fontId="4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/>
    </xf>
    <xf numFmtId="164" fontId="1" fillId="0" borderId="0" xfId="0" applyFont="1" applyAlignment="1">
      <alignment/>
    </xf>
    <xf numFmtId="164" fontId="4" fillId="2" borderId="4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/>
    </xf>
    <xf numFmtId="164" fontId="4" fillId="2" borderId="5" xfId="0" applyFont="1" applyFill="1" applyBorder="1" applyAlignment="1">
      <alignment horizontal="center" vertical="center"/>
    </xf>
    <xf numFmtId="164" fontId="4" fillId="2" borderId="6" xfId="0" applyFont="1" applyFill="1" applyBorder="1" applyAlignment="1">
      <alignment horizontal="center" vertical="center"/>
    </xf>
    <xf numFmtId="164" fontId="4" fillId="2" borderId="7" xfId="0" applyFont="1" applyFill="1" applyBorder="1" applyAlignment="1">
      <alignment horizontal="center" vertical="center"/>
    </xf>
    <xf numFmtId="164" fontId="4" fillId="2" borderId="8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center" vertical="center" wrapText="1"/>
    </xf>
    <xf numFmtId="164" fontId="4" fillId="2" borderId="7" xfId="0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0" fillId="0" borderId="7" xfId="0" applyFont="1" applyBorder="1" applyAlignment="1">
      <alignment vertical="center" wrapText="1"/>
    </xf>
    <xf numFmtId="165" fontId="8" fillId="0" borderId="2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4" fontId="10" fillId="0" borderId="2" xfId="0" applyFont="1" applyBorder="1" applyAlignment="1">
      <alignment horizontal="center"/>
    </xf>
    <xf numFmtId="164" fontId="10" fillId="0" borderId="2" xfId="0" applyFont="1" applyBorder="1" applyAlignment="1">
      <alignment horizontal="left" vertical="center" wrapText="1"/>
    </xf>
    <xf numFmtId="166" fontId="10" fillId="0" borderId="2" xfId="0" applyNumberFormat="1" applyFont="1" applyBorder="1" applyAlignment="1">
      <alignment horizontal="center" vertical="center"/>
    </xf>
    <xf numFmtId="166" fontId="10" fillId="0" borderId="7" xfId="0" applyNumberFormat="1" applyFont="1" applyBorder="1" applyAlignment="1">
      <alignment vertical="center"/>
    </xf>
    <xf numFmtId="164" fontId="10" fillId="0" borderId="2" xfId="0" applyFont="1" applyBorder="1" applyAlignment="1">
      <alignment horizontal="center" vertical="center"/>
    </xf>
    <xf numFmtId="164" fontId="0" fillId="0" borderId="2" xfId="0" applyBorder="1" applyAlignment="1">
      <alignment horizontal="center"/>
    </xf>
    <xf numFmtId="164" fontId="11" fillId="0" borderId="2" xfId="0" applyFont="1" applyBorder="1" applyAlignment="1">
      <alignment horizontal="left" vertical="center" wrapText="1"/>
    </xf>
    <xf numFmtId="166" fontId="0" fillId="0" borderId="2" xfId="0" applyNumberFormat="1" applyFont="1" applyBorder="1" applyAlignment="1">
      <alignment horizontal="center" vertical="center"/>
    </xf>
    <xf numFmtId="166" fontId="0" fillId="0" borderId="7" xfId="0" applyNumberFormat="1" applyBorder="1" applyAlignment="1">
      <alignment vertical="center"/>
    </xf>
    <xf numFmtId="166" fontId="0" fillId="0" borderId="2" xfId="0" applyNumberForma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10" fillId="0" borderId="7" xfId="0" applyFont="1" applyBorder="1" applyAlignment="1">
      <alignment horizontal="right"/>
    </xf>
    <xf numFmtId="164" fontId="10" fillId="0" borderId="7" xfId="0" applyFont="1" applyBorder="1" applyAlignment="1">
      <alignment vertical="center" wrapText="1"/>
    </xf>
    <xf numFmtId="166" fontId="10" fillId="0" borderId="2" xfId="0" applyNumberFormat="1" applyFont="1" applyBorder="1" applyAlignment="1">
      <alignment/>
    </xf>
    <xf numFmtId="166" fontId="10" fillId="0" borderId="7" xfId="0" applyNumberFormat="1" applyFont="1" applyBorder="1" applyAlignment="1">
      <alignment/>
    </xf>
    <xf numFmtId="164" fontId="10" fillId="0" borderId="7" xfId="0" applyFont="1" applyBorder="1" applyAlignment="1">
      <alignment/>
    </xf>
    <xf numFmtId="166" fontId="0" fillId="0" borderId="2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167" fontId="10" fillId="0" borderId="7" xfId="0" applyNumberFormat="1" applyFont="1" applyBorder="1" applyAlignment="1">
      <alignment/>
    </xf>
    <xf numFmtId="164" fontId="4" fillId="0" borderId="7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12" fillId="0" borderId="0" xfId="0" applyFont="1" applyBorder="1" applyAlignment="1">
      <alignment wrapText="1"/>
    </xf>
    <xf numFmtId="164" fontId="13" fillId="0" borderId="0" xfId="0" applyFont="1" applyBorder="1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4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0" fillId="0" borderId="1" xfId="0" applyBorder="1" applyAlignment="1">
      <alignment/>
    </xf>
    <xf numFmtId="164" fontId="4" fillId="2" borderId="8" xfId="0" applyFont="1" applyFill="1" applyBorder="1" applyAlignment="1">
      <alignment horizontal="center" vertical="center" wrapText="1"/>
    </xf>
    <xf numFmtId="164" fontId="4" fillId="2" borderId="11" xfId="0" applyFont="1" applyFill="1" applyBorder="1" applyAlignment="1">
      <alignment horizontal="center" vertical="center" wrapText="1"/>
    </xf>
    <xf numFmtId="164" fontId="10" fillId="0" borderId="12" xfId="0" applyFont="1" applyBorder="1" applyAlignment="1">
      <alignment horizontal="center" vertical="top" wrapText="1"/>
    </xf>
    <xf numFmtId="164" fontId="10" fillId="0" borderId="12" xfId="0" applyFont="1" applyBorder="1" applyAlignment="1">
      <alignment vertical="top" wrapText="1"/>
    </xf>
    <xf numFmtId="165" fontId="14" fillId="0" borderId="7" xfId="0" applyNumberFormat="1" applyFont="1" applyBorder="1" applyAlignment="1">
      <alignment horizontal="right" vertical="top" wrapText="1"/>
    </xf>
    <xf numFmtId="164" fontId="0" fillId="0" borderId="12" xfId="0" applyFont="1" applyBorder="1" applyAlignment="1">
      <alignment horizontal="center" vertical="top" wrapText="1"/>
    </xf>
    <xf numFmtId="164" fontId="0" fillId="0" borderId="12" xfId="0" applyFont="1" applyBorder="1" applyAlignment="1">
      <alignment vertical="top" wrapText="1"/>
    </xf>
    <xf numFmtId="165" fontId="15" fillId="0" borderId="7" xfId="0" applyNumberFormat="1" applyFont="1" applyBorder="1" applyAlignment="1">
      <alignment horizontal="right" vertical="top" wrapText="1"/>
    </xf>
    <xf numFmtId="164" fontId="0" fillId="0" borderId="13" xfId="0" applyFont="1" applyBorder="1" applyAlignment="1">
      <alignment horizontal="center" vertical="top" wrapText="1"/>
    </xf>
    <xf numFmtId="165" fontId="15" fillId="0" borderId="2" xfId="0" applyNumberFormat="1" applyFont="1" applyBorder="1" applyAlignment="1">
      <alignment horizontal="center" vertical="top" wrapText="1"/>
    </xf>
    <xf numFmtId="164" fontId="10" fillId="0" borderId="7" xfId="0" applyFont="1" applyBorder="1" applyAlignment="1">
      <alignment horizontal="center" vertical="top" wrapText="1"/>
    </xf>
    <xf numFmtId="164" fontId="10" fillId="0" borderId="7" xfId="0" applyFont="1" applyBorder="1" applyAlignment="1">
      <alignment vertical="top" wrapText="1"/>
    </xf>
    <xf numFmtId="164" fontId="0" fillId="0" borderId="7" xfId="0" applyFont="1" applyBorder="1" applyAlignment="1">
      <alignment horizontal="center" vertical="top" wrapText="1"/>
    </xf>
    <xf numFmtId="164" fontId="0" fillId="0" borderId="7" xfId="0" applyFont="1" applyBorder="1" applyAlignment="1">
      <alignment vertical="top" wrapText="1"/>
    </xf>
    <xf numFmtId="164" fontId="10" fillId="0" borderId="7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 horizontal="right" vertical="top" wrapText="1"/>
    </xf>
    <xf numFmtId="164" fontId="0" fillId="0" borderId="0" xfId="0" applyBorder="1" applyAlignment="1">
      <alignment/>
    </xf>
    <xf numFmtId="164" fontId="10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10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 wrapText="1"/>
    </xf>
    <xf numFmtId="164" fontId="10" fillId="0" borderId="0" xfId="0" applyFont="1" applyBorder="1" applyAlignment="1">
      <alignment horizontal="left" wrapText="1"/>
    </xf>
    <xf numFmtId="164" fontId="10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4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17" fillId="0" borderId="0" xfId="0" applyFont="1" applyAlignment="1">
      <alignment horizontal="center"/>
    </xf>
    <xf numFmtId="164" fontId="18" fillId="2" borderId="7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18" fillId="2" borderId="8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20" fillId="0" borderId="8" xfId="0" applyFont="1" applyBorder="1" applyAlignment="1">
      <alignment horizontal="center" vertical="center" wrapText="1"/>
    </xf>
    <xf numFmtId="164" fontId="18" fillId="0" borderId="12" xfId="0" applyFont="1" applyBorder="1" applyAlignment="1">
      <alignment vertical="top" wrapText="1"/>
    </xf>
    <xf numFmtId="164" fontId="18" fillId="0" borderId="12" xfId="0" applyFont="1" applyBorder="1" applyAlignment="1">
      <alignment horizontal="center" vertical="top" wrapText="1"/>
    </xf>
    <xf numFmtId="165" fontId="14" fillId="0" borderId="7" xfId="0" applyNumberFormat="1" applyFont="1" applyBorder="1" applyAlignment="1">
      <alignment horizontal="right" vertical="center" wrapText="1"/>
    </xf>
    <xf numFmtId="165" fontId="21" fillId="0" borderId="12" xfId="0" applyNumberFormat="1" applyFont="1" applyBorder="1" applyAlignment="1">
      <alignment vertical="center" wrapText="1"/>
    </xf>
    <xf numFmtId="164" fontId="21" fillId="0" borderId="12" xfId="0" applyFont="1" applyBorder="1" applyAlignment="1">
      <alignment vertical="top" wrapText="1"/>
    </xf>
    <xf numFmtId="164" fontId="21" fillId="0" borderId="12" xfId="0" applyFont="1" applyBorder="1" applyAlignment="1">
      <alignment horizontal="center" vertical="top" wrapText="1"/>
    </xf>
    <xf numFmtId="165" fontId="15" fillId="0" borderId="7" xfId="0" applyNumberFormat="1" applyFont="1" applyBorder="1" applyAlignment="1">
      <alignment horizontal="right" vertical="center" wrapText="1"/>
    </xf>
    <xf numFmtId="165" fontId="18" fillId="0" borderId="12" xfId="0" applyNumberFormat="1" applyFont="1" applyBorder="1" applyAlignment="1">
      <alignment vertical="center" wrapText="1"/>
    </xf>
    <xf numFmtId="165" fontId="22" fillId="0" borderId="7" xfId="0" applyNumberFormat="1" applyFont="1" applyBorder="1" applyAlignment="1">
      <alignment horizontal="right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21" fillId="0" borderId="13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65" fontId="21" fillId="0" borderId="14" xfId="0" applyNumberFormat="1" applyFont="1" applyBorder="1" applyAlignment="1">
      <alignment horizontal="center" vertical="center" wrapText="1"/>
    </xf>
    <xf numFmtId="164" fontId="18" fillId="0" borderId="13" xfId="0" applyFont="1" applyBorder="1" applyAlignment="1">
      <alignment vertical="top" wrapText="1"/>
    </xf>
    <xf numFmtId="164" fontId="18" fillId="0" borderId="13" xfId="0" applyFont="1" applyBorder="1" applyAlignment="1">
      <alignment horizontal="center" vertical="top" wrapText="1"/>
    </xf>
    <xf numFmtId="165" fontId="14" fillId="0" borderId="7" xfId="0" applyNumberFormat="1" applyFont="1" applyBorder="1" applyAlignment="1">
      <alignment horizontal="center" vertical="center" wrapText="1"/>
    </xf>
    <xf numFmtId="165" fontId="18" fillId="0" borderId="13" xfId="0" applyNumberFormat="1" applyFont="1" applyBorder="1" applyAlignment="1">
      <alignment vertical="center" wrapText="1"/>
    </xf>
    <xf numFmtId="165" fontId="21" fillId="0" borderId="13" xfId="0" applyNumberFormat="1" applyFont="1" applyBorder="1" applyAlignment="1">
      <alignment vertical="center" wrapText="1"/>
    </xf>
    <xf numFmtId="164" fontId="21" fillId="0" borderId="13" xfId="0" applyFont="1" applyBorder="1" applyAlignment="1">
      <alignment vertical="top" wrapText="1"/>
    </xf>
    <xf numFmtId="164" fontId="21" fillId="0" borderId="13" xfId="0" applyFont="1" applyBorder="1" applyAlignment="1">
      <alignment horizontal="center" vertical="top" wrapText="1"/>
    </xf>
    <xf numFmtId="164" fontId="21" fillId="0" borderId="7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right" vertical="center" wrapText="1"/>
    </xf>
    <xf numFmtId="164" fontId="0" fillId="0" borderId="0" xfId="0" applyFont="1" applyAlignment="1">
      <alignment horizontal="center" vertical="center"/>
    </xf>
    <xf numFmtId="164" fontId="18" fillId="0" borderId="7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right" vertical="top" wrapText="1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center" wrapText="1"/>
    </xf>
    <xf numFmtId="164" fontId="1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18" fillId="2" borderId="4" xfId="0" applyFont="1" applyFill="1" applyBorder="1" applyAlignment="1">
      <alignment horizontal="center" vertical="center" wrapText="1"/>
    </xf>
    <xf numFmtId="164" fontId="20" fillId="0" borderId="5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 wrapText="1"/>
    </xf>
    <xf numFmtId="166" fontId="10" fillId="0" borderId="15" xfId="0" applyNumberFormat="1" applyFont="1" applyBorder="1" applyAlignment="1">
      <alignment vertical="top" wrapText="1"/>
    </xf>
    <xf numFmtId="166" fontId="10" fillId="0" borderId="12" xfId="0" applyNumberFormat="1" applyFont="1" applyBorder="1" applyAlignment="1">
      <alignment vertical="top" wrapText="1"/>
    </xf>
    <xf numFmtId="166" fontId="0" fillId="0" borderId="15" xfId="0" applyNumberFormat="1" applyFont="1" applyBorder="1" applyAlignment="1">
      <alignment vertical="top" wrapText="1"/>
    </xf>
    <xf numFmtId="166" fontId="0" fillId="0" borderId="12" xfId="0" applyNumberFormat="1" applyFont="1" applyBorder="1" applyAlignment="1">
      <alignment vertical="top" wrapText="1"/>
    </xf>
    <xf numFmtId="164" fontId="10" fillId="0" borderId="13" xfId="0" applyFont="1" applyBorder="1" applyAlignment="1">
      <alignment vertical="top" wrapText="1"/>
    </xf>
    <xf numFmtId="164" fontId="0" fillId="0" borderId="13" xfId="0" applyFont="1" applyBorder="1" applyAlignment="1">
      <alignment vertical="top" wrapText="1"/>
    </xf>
    <xf numFmtId="166" fontId="10" fillId="0" borderId="13" xfId="0" applyNumberFormat="1" applyFont="1" applyBorder="1" applyAlignment="1">
      <alignment vertical="top" wrapText="1"/>
    </xf>
    <xf numFmtId="164" fontId="0" fillId="0" borderId="16" xfId="0" applyBorder="1" applyAlignment="1">
      <alignment/>
    </xf>
    <xf numFmtId="166" fontId="0" fillId="0" borderId="13" xfId="0" applyNumberFormat="1" applyFont="1" applyBorder="1" applyAlignment="1">
      <alignment vertical="top" wrapText="1"/>
    </xf>
    <xf numFmtId="166" fontId="10" fillId="0" borderId="7" xfId="0" applyNumberFormat="1" applyFont="1" applyBorder="1" applyAlignment="1">
      <alignment vertical="top" wrapText="1"/>
    </xf>
    <xf numFmtId="166" fontId="10" fillId="0" borderId="3" xfId="0" applyNumberFormat="1" applyFont="1" applyBorder="1" applyAlignment="1">
      <alignment horizontal="center" vertical="center" wrapText="1"/>
    </xf>
    <xf numFmtId="164" fontId="21" fillId="0" borderId="0" xfId="0" applyFont="1" applyBorder="1" applyAlignment="1">
      <alignment horizontal="center" vertical="center" wrapText="1"/>
    </xf>
    <xf numFmtId="164" fontId="21" fillId="0" borderId="0" xfId="0" applyFont="1" applyBorder="1" applyAlignment="1">
      <alignment horizontal="center" vertical="center"/>
    </xf>
    <xf numFmtId="164" fontId="21" fillId="0" borderId="0" xfId="0" applyFont="1" applyAlignment="1">
      <alignment vertical="center"/>
    </xf>
    <xf numFmtId="164" fontId="25" fillId="0" borderId="0" xfId="0" applyFont="1" applyAlignment="1">
      <alignment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horizontal="center" vertical="center"/>
    </xf>
    <xf numFmtId="164" fontId="27" fillId="0" borderId="1" xfId="0" applyFont="1" applyBorder="1" applyAlignment="1">
      <alignment horizontal="center" vertical="center"/>
    </xf>
    <xf numFmtId="164" fontId="28" fillId="0" borderId="7" xfId="0" applyFont="1" applyFill="1" applyBorder="1" applyAlignment="1">
      <alignment horizontal="center" vertical="center"/>
    </xf>
    <xf numFmtId="164" fontId="28" fillId="0" borderId="7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horizontal="center" vertical="center"/>
    </xf>
    <xf numFmtId="164" fontId="6" fillId="0" borderId="0" xfId="0" applyFont="1" applyFill="1" applyAlignment="1">
      <alignment vertical="center"/>
    </xf>
    <xf numFmtId="164" fontId="29" fillId="0" borderId="7" xfId="0" applyFont="1" applyFill="1" applyBorder="1" applyAlignment="1">
      <alignment horizontal="center" vertical="center" wrapText="1"/>
    </xf>
    <xf numFmtId="164" fontId="29" fillId="0" borderId="7" xfId="0" applyFont="1" applyFill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9" fillId="0" borderId="7" xfId="0" applyFont="1" applyBorder="1" applyAlignment="1">
      <alignment horizontal="left" vertical="center"/>
    </xf>
    <xf numFmtId="166" fontId="30" fillId="0" borderId="7" xfId="0" applyNumberFormat="1" applyFont="1" applyBorder="1" applyAlignment="1">
      <alignment vertical="center"/>
    </xf>
    <xf numFmtId="165" fontId="30" fillId="0" borderId="7" xfId="0" applyNumberFormat="1" applyFont="1" applyBorder="1" applyAlignment="1">
      <alignment vertical="center"/>
    </xf>
    <xf numFmtId="164" fontId="31" fillId="0" borderId="0" xfId="0" applyFont="1" applyAlignment="1">
      <alignment vertical="center"/>
    </xf>
    <xf numFmtId="166" fontId="32" fillId="0" borderId="7" xfId="0" applyNumberFormat="1" applyFont="1" applyBorder="1" applyAlignment="1">
      <alignment vertical="center"/>
    </xf>
    <xf numFmtId="164" fontId="8" fillId="0" borderId="7" xfId="0" applyFont="1" applyBorder="1" applyAlignment="1">
      <alignment vertical="center"/>
    </xf>
    <xf numFmtId="164" fontId="7" fillId="0" borderId="7" xfId="0" applyFont="1" applyBorder="1" applyAlignment="1">
      <alignment horizontal="center" vertical="center"/>
    </xf>
    <xf numFmtId="164" fontId="9" fillId="0" borderId="2" xfId="0" applyFont="1" applyBorder="1" applyAlignment="1">
      <alignment vertical="center"/>
    </xf>
    <xf numFmtId="164" fontId="8" fillId="0" borderId="5" xfId="0" applyFont="1" applyBorder="1" applyAlignment="1">
      <alignment horizontal="center" vertical="center"/>
    </xf>
    <xf numFmtId="164" fontId="9" fillId="0" borderId="7" xfId="0" applyFont="1" applyBorder="1" applyAlignment="1">
      <alignment vertical="center"/>
    </xf>
    <xf numFmtId="164" fontId="32" fillId="0" borderId="7" xfId="0" applyFont="1" applyBorder="1" applyAlignment="1">
      <alignment vertical="center"/>
    </xf>
    <xf numFmtId="164" fontId="9" fillId="0" borderId="5" xfId="0" applyFont="1" applyBorder="1" applyAlignment="1">
      <alignment vertical="center" wrapText="1"/>
    </xf>
    <xf numFmtId="164" fontId="9" fillId="0" borderId="8" xfId="0" applyFont="1" applyBorder="1" applyAlignment="1">
      <alignment vertical="center"/>
    </xf>
    <xf numFmtId="164" fontId="9" fillId="0" borderId="5" xfId="0" applyFont="1" applyBorder="1" applyAlignment="1">
      <alignment vertical="center"/>
    </xf>
    <xf numFmtId="164" fontId="9" fillId="0" borderId="7" xfId="0" applyFont="1" applyBorder="1" applyAlignment="1">
      <alignment vertical="center" wrapText="1"/>
    </xf>
    <xf numFmtId="165" fontId="32" fillId="0" borderId="7" xfId="0" applyNumberFormat="1" applyFont="1" applyBorder="1" applyAlignment="1">
      <alignment vertical="center"/>
    </xf>
    <xf numFmtId="164" fontId="8" fillId="0" borderId="8" xfId="0" applyFont="1" applyBorder="1" applyAlignment="1">
      <alignment horizontal="center" vertical="center"/>
    </xf>
    <xf numFmtId="164" fontId="9" fillId="0" borderId="8" xfId="0" applyFont="1" applyBorder="1" applyAlignment="1">
      <alignment vertical="center" wrapText="1"/>
    </xf>
    <xf numFmtId="164" fontId="8" fillId="0" borderId="17" xfId="0" applyFont="1" applyBorder="1" applyAlignment="1">
      <alignment horizontal="center" vertical="center"/>
    </xf>
    <xf numFmtId="164" fontId="8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vertical="center"/>
    </xf>
    <xf numFmtId="164" fontId="8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right" vertical="center"/>
    </xf>
    <xf numFmtId="164" fontId="8" fillId="0" borderId="0" xfId="0" applyFont="1" applyFill="1" applyBorder="1" applyAlignment="1">
      <alignment horizontal="center" vertical="center"/>
    </xf>
    <xf numFmtId="164" fontId="33" fillId="0" borderId="0" xfId="0" applyNumberFormat="1" applyFont="1" applyAlignment="1">
      <alignment vertical="center" wrapText="1"/>
    </xf>
    <xf numFmtId="164" fontId="0" fillId="0" borderId="0" xfId="0" applyAlignment="1">
      <alignment/>
    </xf>
    <xf numFmtId="164" fontId="24" fillId="0" borderId="0" xfId="0" applyFont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34" fillId="0" borderId="7" xfId="0" applyFont="1" applyBorder="1" applyAlignment="1">
      <alignment horizontal="center"/>
    </xf>
    <xf numFmtId="164" fontId="34" fillId="0" borderId="7" xfId="0" applyFont="1" applyBorder="1" applyAlignment="1">
      <alignment horizontal="center" wrapText="1"/>
    </xf>
    <xf numFmtId="164" fontId="6" fillId="0" borderId="2" xfId="0" applyFont="1" applyBorder="1" applyAlignment="1">
      <alignment horizontal="center" vertical="center"/>
    </xf>
    <xf numFmtId="164" fontId="0" fillId="0" borderId="7" xfId="0" applyFont="1" applyBorder="1" applyAlignment="1">
      <alignment/>
    </xf>
    <xf numFmtId="164" fontId="0" fillId="0" borderId="7" xfId="0" applyFont="1" applyBorder="1" applyAlignment="1">
      <alignment wrapText="1"/>
    </xf>
    <xf numFmtId="164" fontId="0" fillId="0" borderId="7" xfId="0" applyFont="1" applyBorder="1" applyAlignment="1">
      <alignment/>
    </xf>
    <xf numFmtId="164" fontId="4" fillId="0" borderId="2" xfId="0" applyFont="1" applyBorder="1" applyAlignment="1">
      <alignment horizontal="left" vertical="center" wrapText="1"/>
    </xf>
    <xf numFmtId="165" fontId="10" fillId="0" borderId="7" xfId="0" applyNumberFormat="1" applyFont="1" applyBorder="1" applyAlignment="1">
      <alignment/>
    </xf>
    <xf numFmtId="165" fontId="10" fillId="0" borderId="7" xfId="0" applyNumberFormat="1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5" xfId="0" applyFont="1" applyBorder="1" applyAlignment="1">
      <alignment wrapText="1"/>
    </xf>
    <xf numFmtId="165" fontId="0" fillId="0" borderId="7" xfId="0" applyNumberFormat="1" applyBorder="1" applyAlignment="1">
      <alignment/>
    </xf>
    <xf numFmtId="164" fontId="1" fillId="0" borderId="12" xfId="0" applyFont="1" applyBorder="1" applyAlignment="1">
      <alignment/>
    </xf>
    <xf numFmtId="164" fontId="1" fillId="0" borderId="12" xfId="0" applyFont="1" applyBorder="1" applyAlignment="1">
      <alignment wrapText="1"/>
    </xf>
    <xf numFmtId="164" fontId="1" fillId="0" borderId="17" xfId="0" applyFont="1" applyBorder="1" applyAlignment="1">
      <alignment/>
    </xf>
    <xf numFmtId="164" fontId="17" fillId="0" borderId="0" xfId="0" applyFont="1" applyAlignment="1">
      <alignment vertical="center"/>
    </xf>
    <xf numFmtId="164" fontId="1" fillId="0" borderId="0" xfId="21">
      <alignment/>
      <protection/>
    </xf>
    <xf numFmtId="164" fontId="1" fillId="0" borderId="0" xfId="21" applyFont="1" applyBorder="1" applyAlignment="1">
      <alignment horizontal="center"/>
      <protection/>
    </xf>
    <xf numFmtId="164" fontId="2" fillId="0" borderId="0" xfId="21" applyFont="1" applyBorder="1" applyAlignment="1">
      <alignment horizontal="center" vertical="center" wrapText="1"/>
      <protection/>
    </xf>
    <xf numFmtId="164" fontId="2" fillId="0" borderId="0" xfId="21" applyFont="1" applyAlignment="1">
      <alignment horizontal="center" vertical="center" wrapText="1"/>
      <protection/>
    </xf>
    <xf numFmtId="164" fontId="9" fillId="0" borderId="0" xfId="21" applyFont="1" applyAlignment="1">
      <alignment horizontal="right" vertical="center"/>
      <protection/>
    </xf>
    <xf numFmtId="164" fontId="4" fillId="2" borderId="7" xfId="21" applyFont="1" applyFill="1" applyBorder="1" applyAlignment="1">
      <alignment horizontal="center" vertical="center"/>
      <protection/>
    </xf>
    <xf numFmtId="164" fontId="4" fillId="2" borderId="7" xfId="21" applyFont="1" applyFill="1" applyBorder="1" applyAlignment="1">
      <alignment horizontal="center" vertical="center" wrapText="1"/>
      <protection/>
    </xf>
    <xf numFmtId="164" fontId="5" fillId="2" borderId="7" xfId="21" applyFont="1" applyFill="1" applyBorder="1" applyAlignment="1">
      <alignment horizontal="center" vertical="center" wrapText="1"/>
      <protection/>
    </xf>
    <xf numFmtId="164" fontId="6" fillId="0" borderId="7" xfId="21" applyFont="1" applyBorder="1" applyAlignment="1">
      <alignment horizontal="center" vertical="center"/>
      <protection/>
    </xf>
    <xf numFmtId="164" fontId="4" fillId="0" borderId="7" xfId="21" applyFont="1" applyBorder="1" applyAlignment="1">
      <alignment horizontal="center" vertical="center"/>
      <protection/>
    </xf>
    <xf numFmtId="164" fontId="4" fillId="0" borderId="7" xfId="21" applyFont="1" applyBorder="1" applyAlignment="1">
      <alignment horizontal="left" vertical="center" wrapText="1"/>
      <protection/>
    </xf>
    <xf numFmtId="165" fontId="4" fillId="0" borderId="7" xfId="21" applyNumberFormat="1" applyFont="1" applyBorder="1" applyAlignment="1">
      <alignment horizontal="center" vertical="center"/>
      <protection/>
    </xf>
    <xf numFmtId="164" fontId="1" fillId="0" borderId="7" xfId="21" applyFont="1" applyBorder="1" applyAlignment="1">
      <alignment vertical="center" wrapText="1"/>
      <protection/>
    </xf>
    <xf numFmtId="164" fontId="1" fillId="0" borderId="7" xfId="21" applyFont="1" applyBorder="1" applyAlignment="1">
      <alignment horizontal="center" vertical="center"/>
      <protection/>
    </xf>
    <xf numFmtId="164" fontId="35" fillId="0" borderId="7" xfId="21" applyFont="1" applyBorder="1" applyAlignment="1">
      <alignment wrapText="1"/>
      <protection/>
    </xf>
    <xf numFmtId="165" fontId="1" fillId="0" borderId="7" xfId="21" applyNumberFormat="1" applyFont="1" applyBorder="1" applyAlignment="1">
      <alignment horizontal="center" vertical="center"/>
      <protection/>
    </xf>
    <xf numFmtId="164" fontId="1" fillId="0" borderId="7" xfId="21" applyFont="1" applyBorder="1" applyAlignment="1">
      <alignment vertical="center"/>
      <protection/>
    </xf>
    <xf numFmtId="164" fontId="35" fillId="3" borderId="7" xfId="21" applyFont="1" applyFill="1" applyBorder="1" applyAlignment="1">
      <alignment vertical="top" wrapText="1"/>
      <protection/>
    </xf>
    <xf numFmtId="165" fontId="0" fillId="0" borderId="7" xfId="20" applyNumberFormat="1" applyFont="1" applyFill="1" applyBorder="1" applyAlignment="1" applyProtection="1">
      <alignment vertical="center"/>
      <protection/>
    </xf>
    <xf numFmtId="165" fontId="1" fillId="0" borderId="7" xfId="21" applyNumberFormat="1" applyFont="1" applyBorder="1" applyAlignment="1">
      <alignment vertical="center"/>
      <protection/>
    </xf>
    <xf numFmtId="165" fontId="1" fillId="0" borderId="7" xfId="21" applyNumberFormat="1" applyFont="1" applyBorder="1" applyAlignment="1">
      <alignment vertical="center" wrapText="1"/>
      <protection/>
    </xf>
    <xf numFmtId="168" fontId="1" fillId="0" borderId="7" xfId="21" applyNumberFormat="1" applyFont="1" applyBorder="1" applyAlignment="1">
      <alignment horizontal="center" vertical="center"/>
      <protection/>
    </xf>
    <xf numFmtId="168" fontId="4" fillId="0" borderId="7" xfId="21" applyNumberFormat="1" applyFont="1" applyBorder="1" applyAlignment="1">
      <alignment horizontal="center" vertical="center"/>
      <protection/>
    </xf>
    <xf numFmtId="164" fontId="4" fillId="0" borderId="7" xfId="21" applyFont="1" applyBorder="1" applyAlignment="1">
      <alignment vertical="center"/>
      <protection/>
    </xf>
    <xf numFmtId="164" fontId="36" fillId="3" borderId="7" xfId="21" applyFont="1" applyFill="1" applyBorder="1" applyAlignment="1">
      <alignment vertical="top" wrapText="1"/>
      <protection/>
    </xf>
    <xf numFmtId="165" fontId="4" fillId="0" borderId="7" xfId="20" applyNumberFormat="1" applyFont="1" applyFill="1" applyBorder="1" applyAlignment="1" applyProtection="1">
      <alignment vertical="center"/>
      <protection/>
    </xf>
    <xf numFmtId="165" fontId="4" fillId="0" borderId="7" xfId="21" applyNumberFormat="1" applyFont="1" applyFill="1" applyBorder="1" applyAlignment="1" applyProtection="1">
      <alignment vertical="center"/>
      <protection/>
    </xf>
    <xf numFmtId="164" fontId="36" fillId="3" borderId="7" xfId="21" applyFont="1" applyFill="1" applyBorder="1" applyAlignment="1">
      <alignment horizontal="center" vertical="center" wrapText="1"/>
      <protection/>
    </xf>
    <xf numFmtId="165" fontId="4" fillId="0" borderId="7" xfId="21" applyNumberFormat="1" applyFont="1" applyBorder="1" applyAlignment="1">
      <alignment vertical="center"/>
      <protection/>
    </xf>
    <xf numFmtId="165" fontId="4" fillId="0" borderId="7" xfId="21" applyNumberFormat="1" applyFont="1" applyBorder="1" applyAlignment="1">
      <alignment vertical="center" wrapText="1"/>
      <protection/>
    </xf>
    <xf numFmtId="164" fontId="4" fillId="0" borderId="7" xfId="21" applyFont="1" applyBorder="1" applyAlignment="1">
      <alignment vertical="center" wrapText="1"/>
      <protection/>
    </xf>
    <xf numFmtId="164" fontId="37" fillId="3" borderId="7" xfId="21" applyFont="1" applyFill="1" applyBorder="1" applyAlignment="1">
      <alignment vertical="top" wrapText="1"/>
      <protection/>
    </xf>
    <xf numFmtId="164" fontId="36" fillId="0" borderId="7" xfId="21" applyFont="1" applyBorder="1" applyAlignment="1">
      <alignment wrapText="1"/>
      <protection/>
    </xf>
    <xf numFmtId="164" fontId="4" fillId="0" borderId="7" xfId="21" applyFont="1" applyBorder="1" applyAlignment="1">
      <alignment horizontal="left" vertical="center"/>
      <protection/>
    </xf>
    <xf numFmtId="164" fontId="38" fillId="0" borderId="0" xfId="21" applyFont="1" applyAlignment="1">
      <alignment vertical="center"/>
      <protection/>
    </xf>
    <xf numFmtId="164" fontId="1" fillId="0" borderId="0" xfId="21" applyAlignment="1">
      <alignment vertical="center"/>
      <protection/>
    </xf>
    <xf numFmtId="164" fontId="1" fillId="0" borderId="0" xfId="21" applyFont="1" applyBorder="1" applyAlignment="1">
      <alignment vertical="center"/>
      <protection/>
    </xf>
    <xf numFmtId="164" fontId="1" fillId="0" borderId="0" xfId="21" applyFont="1" applyBorder="1" applyAlignment="1">
      <alignment horizontal="center" vertical="center"/>
      <protection/>
    </xf>
    <xf numFmtId="164" fontId="1" fillId="0" borderId="0" xfId="21" applyAlignment="1">
      <alignment horizontal="center"/>
      <protection/>
    </xf>
    <xf numFmtId="164" fontId="1" fillId="0" borderId="0" xfId="21" applyBorder="1" applyAlignment="1">
      <alignment horizontal="left"/>
      <protection/>
    </xf>
    <xf numFmtId="164" fontId="5" fillId="2" borderId="18" xfId="21" applyFont="1" applyFill="1" applyBorder="1" applyAlignment="1">
      <alignment horizontal="center" vertical="center"/>
      <protection/>
    </xf>
    <xf numFmtId="164" fontId="5" fillId="2" borderId="19" xfId="21" applyFont="1" applyFill="1" applyBorder="1" applyAlignment="1">
      <alignment horizontal="center" vertical="center"/>
      <protection/>
    </xf>
    <xf numFmtId="164" fontId="5" fillId="2" borderId="19" xfId="21" applyFont="1" applyFill="1" applyBorder="1" applyAlignment="1">
      <alignment horizontal="center" vertical="center" wrapText="1"/>
      <protection/>
    </xf>
    <xf numFmtId="164" fontId="5" fillId="2" borderId="20" xfId="21" applyFont="1" applyFill="1" applyBorder="1" applyAlignment="1">
      <alignment horizontal="center" vertical="center" wrapText="1"/>
      <protection/>
    </xf>
    <xf numFmtId="164" fontId="5" fillId="2" borderId="21" xfId="21" applyFont="1" applyFill="1" applyBorder="1" applyAlignment="1">
      <alignment horizontal="center" vertical="center" wrapText="1"/>
      <protection/>
    </xf>
    <xf numFmtId="164" fontId="6" fillId="0" borderId="22" xfId="21" applyFont="1" applyBorder="1" applyAlignment="1">
      <alignment horizontal="center" vertical="center"/>
      <protection/>
    </xf>
    <xf numFmtId="164" fontId="6" fillId="0" borderId="23" xfId="21" applyFont="1" applyBorder="1" applyAlignment="1">
      <alignment horizontal="center" vertical="center"/>
      <protection/>
    </xf>
    <xf numFmtId="164" fontId="9" fillId="0" borderId="7" xfId="21" applyFont="1" applyBorder="1" applyAlignment="1">
      <alignment horizontal="center" vertical="center"/>
      <protection/>
    </xf>
    <xf numFmtId="164" fontId="5" fillId="0" borderId="7" xfId="21" applyFont="1" applyBorder="1" applyAlignment="1">
      <alignment horizontal="center" vertical="center"/>
      <protection/>
    </xf>
    <xf numFmtId="165" fontId="5" fillId="0" borderId="7" xfId="21" applyNumberFormat="1" applyFont="1" applyBorder="1" applyAlignment="1">
      <alignment horizontal="center" vertical="center"/>
      <protection/>
    </xf>
    <xf numFmtId="164" fontId="9" fillId="0" borderId="24" xfId="21" applyFont="1" applyBorder="1" applyAlignment="1">
      <alignment vertical="center" wrapText="1"/>
      <protection/>
    </xf>
    <xf numFmtId="164" fontId="9" fillId="0" borderId="7" xfId="21" applyFont="1" applyBorder="1" applyAlignment="1">
      <alignment vertical="center"/>
      <protection/>
    </xf>
    <xf numFmtId="164" fontId="39" fillId="0" borderId="7" xfId="21" applyFont="1" applyBorder="1" applyAlignment="1">
      <alignment vertical="center" wrapText="1"/>
      <protection/>
    </xf>
    <xf numFmtId="165" fontId="9" fillId="0" borderId="7" xfId="21" applyNumberFormat="1" applyFont="1" applyBorder="1" applyAlignment="1">
      <alignment vertical="center"/>
      <protection/>
    </xf>
    <xf numFmtId="165" fontId="21" fillId="0" borderId="7" xfId="21" applyNumberFormat="1" applyFont="1" applyBorder="1" applyAlignment="1">
      <alignment horizontal="center" vertical="center" wrapText="1"/>
      <protection/>
    </xf>
    <xf numFmtId="165" fontId="9" fillId="0" borderId="7" xfId="21" applyNumberFormat="1" applyFont="1" applyBorder="1" applyAlignment="1">
      <alignment horizontal="center" vertical="center"/>
      <protection/>
    </xf>
    <xf numFmtId="165" fontId="9" fillId="0" borderId="7" xfId="21" applyNumberFormat="1" applyFont="1" applyBorder="1" applyAlignment="1">
      <alignment horizontal="center" vertical="center" wrapText="1"/>
      <protection/>
    </xf>
    <xf numFmtId="165" fontId="9" fillId="0" borderId="7" xfId="20" applyNumberFormat="1" applyFont="1" applyFill="1" applyBorder="1" applyAlignment="1" applyProtection="1">
      <alignment horizontal="center" vertical="center"/>
      <protection/>
    </xf>
    <xf numFmtId="164" fontId="5" fillId="0" borderId="7" xfId="21" applyFont="1" applyBorder="1" applyAlignment="1">
      <alignment vertical="center"/>
      <protection/>
    </xf>
    <xf numFmtId="164" fontId="5" fillId="0" borderId="7" xfId="21" applyFont="1" applyBorder="1" applyAlignment="1">
      <alignment horizontal="left" vertical="center" wrapText="1"/>
      <protection/>
    </xf>
    <xf numFmtId="165" fontId="5" fillId="0" borderId="7" xfId="20" applyNumberFormat="1" applyFont="1" applyFill="1" applyBorder="1" applyAlignment="1" applyProtection="1">
      <alignment vertical="center"/>
      <protection/>
    </xf>
    <xf numFmtId="164" fontId="9" fillId="0" borderId="7" xfId="21" applyFont="1" applyBorder="1" applyAlignment="1">
      <alignment horizontal="left" vertical="center" wrapText="1"/>
      <protection/>
    </xf>
    <xf numFmtId="165" fontId="9" fillId="0" borderId="7" xfId="20" applyNumberFormat="1" applyFont="1" applyFill="1" applyBorder="1" applyAlignment="1" applyProtection="1">
      <alignment vertical="center"/>
      <protection/>
    </xf>
    <xf numFmtId="165" fontId="9" fillId="0" borderId="7" xfId="21" applyNumberFormat="1" applyFont="1" applyBorder="1" applyAlignment="1">
      <alignment vertical="center" wrapText="1"/>
      <protection/>
    </xf>
    <xf numFmtId="164" fontId="21" fillId="0" borderId="7" xfId="21" applyFont="1" applyBorder="1" applyAlignment="1">
      <alignment horizontal="center" vertical="center" wrapText="1"/>
      <protection/>
    </xf>
    <xf numFmtId="164" fontId="18" fillId="0" borderId="7" xfId="21" applyFont="1" applyBorder="1" applyAlignment="1">
      <alignment horizontal="center" vertical="center" wrapText="1"/>
      <protection/>
    </xf>
    <xf numFmtId="164" fontId="40" fillId="0" borderId="7" xfId="21" applyFont="1" applyBorder="1" applyAlignment="1">
      <alignment vertical="center" wrapText="1"/>
      <protection/>
    </xf>
    <xf numFmtId="164" fontId="4" fillId="0" borderId="0" xfId="21" applyFont="1">
      <alignment/>
      <protection/>
    </xf>
    <xf numFmtId="164" fontId="5" fillId="0" borderId="7" xfId="21" applyFont="1" applyBorder="1" applyAlignment="1">
      <alignment vertical="center" wrapText="1"/>
      <protection/>
    </xf>
    <xf numFmtId="164" fontId="5" fillId="0" borderId="24" xfId="21" applyFont="1" applyBorder="1" applyAlignment="1">
      <alignment vertical="center" wrapText="1"/>
      <protection/>
    </xf>
    <xf numFmtId="164" fontId="5" fillId="0" borderId="25" xfId="21" applyFont="1" applyBorder="1" applyAlignment="1">
      <alignment horizontal="left" vertical="center"/>
      <protection/>
    </xf>
    <xf numFmtId="164" fontId="5" fillId="0" borderId="26" xfId="21" applyFont="1" applyBorder="1" applyAlignment="1">
      <alignment horizontal="left" vertical="center"/>
      <protection/>
    </xf>
    <xf numFmtId="165" fontId="5" fillId="0" borderId="26" xfId="21" applyNumberFormat="1" applyFont="1" applyBorder="1" applyAlignment="1">
      <alignment vertical="center"/>
      <protection/>
    </xf>
    <xf numFmtId="164" fontId="5" fillId="0" borderId="27" xfId="21" applyFont="1" applyBorder="1" applyAlignment="1">
      <alignment horizontal="center" vertical="center"/>
      <protection/>
    </xf>
    <xf numFmtId="164" fontId="9" fillId="0" borderId="0" xfId="21" applyFont="1">
      <alignment/>
      <protection/>
    </xf>
    <xf numFmtId="169" fontId="9" fillId="0" borderId="0" xfId="21" applyNumberFormat="1" applyFont="1">
      <alignment/>
      <protection/>
    </xf>
    <xf numFmtId="164" fontId="7" fillId="0" borderId="0" xfId="21" applyFont="1" applyAlignment="1">
      <alignment vertical="center"/>
      <protection/>
    </xf>
    <xf numFmtId="164" fontId="8" fillId="0" borderId="0" xfId="21" applyFont="1" applyAlignment="1">
      <alignment vertical="center"/>
      <protection/>
    </xf>
    <xf numFmtId="164" fontId="8" fillId="0" borderId="0" xfId="21" applyFont="1">
      <alignment/>
      <protection/>
    </xf>
    <xf numFmtId="169" fontId="8" fillId="0" borderId="0" xfId="21" applyNumberFormat="1" applyFont="1">
      <alignment/>
      <protection/>
    </xf>
    <xf numFmtId="164" fontId="1" fillId="0" borderId="0" xfId="21" applyFont="1" applyBorder="1">
      <alignment/>
      <protection/>
    </xf>
    <xf numFmtId="164" fontId="8" fillId="0" borderId="0" xfId="21" applyFont="1" applyBorder="1" applyAlignment="1">
      <alignment vertical="center"/>
      <protection/>
    </xf>
    <xf numFmtId="164" fontId="8" fillId="0" borderId="0" xfId="21" applyFont="1" applyBorder="1" applyAlignment="1">
      <alignment horizontal="center"/>
      <protection/>
    </xf>
    <xf numFmtId="169" fontId="1" fillId="0" borderId="0" xfId="21" applyNumberForma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2" xfId="20"/>
    <cellStyle name="Normalny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K38"/>
  <sheetViews>
    <sheetView workbookViewId="0" topLeftCell="A1">
      <selection activeCell="B14" sqref="B14"/>
    </sheetView>
  </sheetViews>
  <sheetFormatPr defaultColWidth="9.140625" defaultRowHeight="12.75"/>
  <cols>
    <col min="1" max="1" width="4.140625" style="0" customWidth="1"/>
    <col min="2" max="2" width="26.7109375" style="0" customWidth="1"/>
    <col min="3" max="3" width="12.7109375" style="0" customWidth="1"/>
    <col min="4" max="4" width="12.57421875" style="0" customWidth="1"/>
    <col min="5" max="5" width="13.28125" style="0" customWidth="1"/>
    <col min="6" max="6" width="14.7109375" style="0" customWidth="1"/>
    <col min="7" max="7" width="12.57421875" style="0" customWidth="1"/>
    <col min="8" max="8" width="8.421875" style="0" customWidth="1"/>
    <col min="9" max="9" width="10.421875" style="0" customWidth="1"/>
    <col min="10" max="10" width="7.8515625" style="0" customWidth="1"/>
    <col min="11" max="11" width="8.00390625" style="0" customWidth="1"/>
  </cols>
  <sheetData>
    <row r="1" spans="2:11" ht="15.75" customHeight="1">
      <c r="B1" s="1"/>
      <c r="F1" s="2" t="s">
        <v>0</v>
      </c>
      <c r="G1" s="2"/>
      <c r="H1" s="2"/>
      <c r="I1" s="2"/>
      <c r="J1" s="2"/>
      <c r="K1" s="2"/>
    </row>
    <row r="2" spans="2:11" ht="15.75" customHeight="1">
      <c r="B2" s="1"/>
      <c r="F2" s="2"/>
      <c r="G2" s="2"/>
      <c r="H2" s="2"/>
      <c r="I2" s="2"/>
      <c r="J2" s="2"/>
      <c r="K2" s="2"/>
    </row>
    <row r="3" spans="2:11" ht="15.75" customHeight="1">
      <c r="B3" s="1"/>
      <c r="G3" s="3"/>
      <c r="H3" s="3"/>
      <c r="I3" s="3"/>
      <c r="J3" s="3"/>
      <c r="K3" s="3"/>
    </row>
    <row r="4" spans="2:11" ht="15.75" customHeight="1">
      <c r="B4" s="1"/>
      <c r="G4" s="3"/>
      <c r="H4" s="3"/>
      <c r="I4" s="3"/>
      <c r="J4" s="3"/>
      <c r="K4" s="3"/>
    </row>
    <row r="5" spans="2:11" ht="15.75" customHeight="1">
      <c r="B5" s="1"/>
      <c r="G5" s="3" t="s">
        <v>1</v>
      </c>
      <c r="H5" s="3"/>
      <c r="I5" s="3"/>
      <c r="J5" s="3"/>
      <c r="K5" s="3"/>
    </row>
    <row r="6" spans="2:11" ht="20.25" customHeight="1">
      <c r="B6" s="1"/>
      <c r="G6" s="3" t="s">
        <v>2</v>
      </c>
      <c r="H6" s="3"/>
      <c r="I6" s="3"/>
      <c r="J6" s="3"/>
      <c r="K6" s="3"/>
    </row>
    <row r="7" spans="2:11" ht="14.25" customHeight="1">
      <c r="B7" s="1"/>
      <c r="G7" s="4" t="s">
        <v>3</v>
      </c>
      <c r="H7" s="4"/>
      <c r="I7" s="4"/>
      <c r="J7" s="4"/>
      <c r="K7" s="4"/>
    </row>
    <row r="8" spans="2:11" ht="27" customHeight="1">
      <c r="B8" s="1"/>
      <c r="G8" s="5" t="s">
        <v>4</v>
      </c>
      <c r="H8" s="5"/>
      <c r="I8" s="5"/>
      <c r="J8" s="5"/>
      <c r="K8" s="5"/>
    </row>
    <row r="9" spans="1:11" ht="17.25">
      <c r="A9" s="6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15" customHeight="1">
      <c r="A10" s="7" t="s">
        <v>6</v>
      </c>
      <c r="B10" s="7" t="s">
        <v>7</v>
      </c>
      <c r="C10" s="8" t="s">
        <v>8</v>
      </c>
      <c r="D10" s="8"/>
      <c r="E10" s="8"/>
      <c r="F10" s="8"/>
      <c r="G10" s="8"/>
      <c r="H10" s="8"/>
      <c r="I10" s="8"/>
      <c r="J10" s="8"/>
      <c r="K10" s="8"/>
    </row>
    <row r="11" spans="1:11" s="9" customFormat="1" ht="15" customHeight="1">
      <c r="A11" s="7"/>
      <c r="B11" s="7"/>
      <c r="C11" s="10" t="s">
        <v>9</v>
      </c>
      <c r="D11" s="10"/>
      <c r="E11" s="10"/>
      <c r="F11" s="11" t="s">
        <v>10</v>
      </c>
      <c r="G11" s="11"/>
      <c r="H11" s="11"/>
      <c r="I11" s="11"/>
      <c r="J11" s="11"/>
      <c r="K11" s="11"/>
    </row>
    <row r="12" spans="1:11" s="9" customFormat="1" ht="15" customHeight="1">
      <c r="A12" s="12"/>
      <c r="B12" s="12"/>
      <c r="C12" s="10"/>
      <c r="D12" s="10"/>
      <c r="E12" s="10"/>
      <c r="F12" s="13" t="s">
        <v>11</v>
      </c>
      <c r="G12" s="14" t="s">
        <v>12</v>
      </c>
      <c r="H12" s="14"/>
      <c r="I12" s="14" t="s">
        <v>13</v>
      </c>
      <c r="J12" s="14" t="s">
        <v>12</v>
      </c>
      <c r="K12" s="14"/>
    </row>
    <row r="13" spans="1:11" s="9" customFormat="1" ht="141" customHeight="1">
      <c r="A13" s="12"/>
      <c r="B13" s="15"/>
      <c r="C13" s="10"/>
      <c r="D13" s="10"/>
      <c r="E13" s="10"/>
      <c r="F13" s="13"/>
      <c r="G13" s="14" t="s">
        <v>14</v>
      </c>
      <c r="H13" s="16" t="s">
        <v>15</v>
      </c>
      <c r="I13" s="14"/>
      <c r="J13" s="11" t="s">
        <v>14</v>
      </c>
      <c r="K13" s="16" t="s">
        <v>15</v>
      </c>
    </row>
    <row r="14" spans="1:11" s="9" customFormat="1" ht="28.5" customHeight="1">
      <c r="A14" s="12"/>
      <c r="B14" s="15"/>
      <c r="C14" s="17" t="s">
        <v>16</v>
      </c>
      <c r="D14" s="17" t="s">
        <v>17</v>
      </c>
      <c r="E14" s="17" t="s">
        <v>18</v>
      </c>
      <c r="F14" s="13"/>
      <c r="G14" s="14"/>
      <c r="H14" s="16"/>
      <c r="I14" s="15"/>
      <c r="J14" s="11"/>
      <c r="K14" s="16"/>
    </row>
    <row r="15" spans="1:11" s="19" customFormat="1" ht="7.5" customHeight="1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</row>
    <row r="16" spans="1:11" s="19" customFormat="1" ht="30.75" customHeight="1">
      <c r="A16" s="20" t="s">
        <v>19</v>
      </c>
      <c r="B16" s="21" t="s">
        <v>20</v>
      </c>
      <c r="C16" s="22">
        <v>375291</v>
      </c>
      <c r="D16" s="23">
        <v>50000</v>
      </c>
      <c r="E16" s="22">
        <v>425291</v>
      </c>
      <c r="F16" s="23">
        <v>375291</v>
      </c>
      <c r="G16" s="23">
        <v>375291</v>
      </c>
      <c r="H16" s="24" t="s">
        <v>21</v>
      </c>
      <c r="I16" s="25">
        <v>50000</v>
      </c>
      <c r="J16" s="24" t="s">
        <v>21</v>
      </c>
      <c r="K16" s="26" t="s">
        <v>21</v>
      </c>
    </row>
    <row r="17" spans="1:11" s="19" customFormat="1" ht="33" customHeight="1">
      <c r="A17" s="27"/>
      <c r="B17" s="28" t="s">
        <v>22</v>
      </c>
      <c r="C17" s="29">
        <v>0</v>
      </c>
      <c r="D17" s="30">
        <v>50000</v>
      </c>
      <c r="E17" s="29">
        <v>50000</v>
      </c>
      <c r="F17" s="30">
        <v>0</v>
      </c>
      <c r="G17" s="30">
        <v>0</v>
      </c>
      <c r="H17" s="24">
        <v>0</v>
      </c>
      <c r="I17" s="31">
        <v>50000</v>
      </c>
      <c r="J17" s="24">
        <v>0</v>
      </c>
      <c r="K17" s="26">
        <v>0</v>
      </c>
    </row>
    <row r="18" spans="1:11" ht="36.75" customHeight="1">
      <c r="A18" s="32">
        <v>754</v>
      </c>
      <c r="B18" s="33" t="s">
        <v>23</v>
      </c>
      <c r="C18" s="34">
        <v>0</v>
      </c>
      <c r="D18" s="35">
        <v>3000</v>
      </c>
      <c r="E18" s="34">
        <v>3000</v>
      </c>
      <c r="F18" s="34">
        <v>3000</v>
      </c>
      <c r="G18" s="34">
        <v>3000</v>
      </c>
      <c r="H18" s="36"/>
      <c r="I18" s="36"/>
      <c r="J18" s="36"/>
      <c r="K18" s="36"/>
    </row>
    <row r="19" spans="1:11" ht="85.5" customHeight="1">
      <c r="A19" s="37"/>
      <c r="B19" s="38" t="s">
        <v>24</v>
      </c>
      <c r="C19" s="39">
        <v>0</v>
      </c>
      <c r="D19" s="40">
        <v>3000</v>
      </c>
      <c r="E19" s="39">
        <v>3000</v>
      </c>
      <c r="F19" s="41">
        <v>3000</v>
      </c>
      <c r="G19" s="41">
        <v>3000</v>
      </c>
      <c r="H19" s="42"/>
      <c r="I19" s="42"/>
      <c r="J19" s="42"/>
      <c r="K19" s="42"/>
    </row>
    <row r="20" spans="1:11" ht="23.25" customHeight="1">
      <c r="A20" s="43">
        <v>801</v>
      </c>
      <c r="B20" s="44" t="s">
        <v>25</v>
      </c>
      <c r="C20" s="45">
        <v>218510</v>
      </c>
      <c r="D20" s="46">
        <v>18000</v>
      </c>
      <c r="E20" s="45">
        <v>236510</v>
      </c>
      <c r="F20" s="46">
        <v>236510</v>
      </c>
      <c r="G20" s="46">
        <v>18000</v>
      </c>
      <c r="H20" s="47"/>
      <c r="I20" s="47"/>
      <c r="J20" s="47"/>
      <c r="K20" s="47"/>
    </row>
    <row r="21" spans="1:11" ht="67.5" customHeight="1">
      <c r="A21" s="43"/>
      <c r="B21" s="28" t="s">
        <v>26</v>
      </c>
      <c r="C21" s="48">
        <v>0</v>
      </c>
      <c r="D21" s="49">
        <v>18000</v>
      </c>
      <c r="E21" s="48">
        <v>18000</v>
      </c>
      <c r="F21" s="49">
        <v>18000</v>
      </c>
      <c r="G21" s="50">
        <v>18000</v>
      </c>
      <c r="H21" s="51"/>
      <c r="I21" s="51"/>
      <c r="J21" s="51"/>
      <c r="K21" s="51"/>
    </row>
    <row r="22" spans="1:11" s="53" customFormat="1" ht="33" customHeight="1">
      <c r="A22" s="52" t="s">
        <v>27</v>
      </c>
      <c r="B22" s="52"/>
      <c r="C22" s="46">
        <v>20862187</v>
      </c>
      <c r="D22" s="46">
        <v>71000</v>
      </c>
      <c r="E22" s="46">
        <v>20933187</v>
      </c>
      <c r="F22" s="46">
        <v>20868187</v>
      </c>
      <c r="G22" s="46">
        <v>4144905</v>
      </c>
      <c r="H22" s="46">
        <v>0</v>
      </c>
      <c r="I22" s="46">
        <v>65000</v>
      </c>
      <c r="J22" s="46">
        <v>0</v>
      </c>
      <c r="K22" s="46">
        <v>0</v>
      </c>
    </row>
    <row r="23" spans="1:11" s="53" customFormat="1" ht="16.5" customHeight="1">
      <c r="A23" s="54"/>
      <c r="B23" s="54"/>
      <c r="C23" s="55"/>
      <c r="D23" s="55"/>
      <c r="E23" s="55"/>
      <c r="F23" s="55"/>
      <c r="G23" s="55"/>
      <c r="H23" s="56"/>
      <c r="I23" s="55"/>
      <c r="J23" s="56"/>
      <c r="K23" s="56"/>
    </row>
    <row r="24" spans="1:11" ht="17.25">
      <c r="A24" s="57" t="s">
        <v>28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1:11" ht="27.75" customHeight="1">
      <c r="A25" s="58" t="s">
        <v>29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15.75" customHeight="1">
      <c r="A26" s="59" t="s">
        <v>30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ht="30" customHeight="1">
      <c r="A27" s="58" t="s">
        <v>31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ht="30.75" customHeight="1">
      <c r="A28" s="58" t="s">
        <v>32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ht="9.75" customHeight="1">
      <c r="B29" s="60"/>
    </row>
    <row r="30" spans="2:9" ht="12.75">
      <c r="B30" s="60"/>
      <c r="G30" s="4" t="s">
        <v>33</v>
      </c>
      <c r="H30" s="4"/>
      <c r="I30" s="4"/>
    </row>
    <row r="31" spans="2:9" ht="12.75">
      <c r="B31" s="60"/>
      <c r="G31" s="4" t="s">
        <v>34</v>
      </c>
      <c r="H31" s="4"/>
      <c r="I31" s="4"/>
    </row>
    <row r="32" spans="2:9" ht="12.75">
      <c r="B32" s="60"/>
      <c r="G32" s="61"/>
      <c r="H32" s="61"/>
      <c r="I32" s="61"/>
    </row>
    <row r="33" spans="2:9" ht="12.75">
      <c r="B33" s="60"/>
      <c r="G33" s="4" t="s">
        <v>35</v>
      </c>
      <c r="H33" s="4"/>
      <c r="I33" s="4"/>
    </row>
    <row r="34" spans="2:9" ht="12.75">
      <c r="B34" s="60"/>
      <c r="G34" s="61"/>
      <c r="H34" s="61"/>
      <c r="I34" s="61"/>
    </row>
    <row r="35" ht="12.75">
      <c r="B35" s="60"/>
    </row>
    <row r="36" ht="12.75">
      <c r="B36" s="60"/>
    </row>
    <row r="37" ht="12.75">
      <c r="B37" s="60"/>
    </row>
    <row r="38" ht="12.75">
      <c r="B38" s="60"/>
    </row>
  </sheetData>
  <sheetProtection selectLockedCells="1" selectUnlockedCells="1"/>
  <mergeCells count="24">
    <mergeCell ref="F1:K2"/>
    <mergeCell ref="G5:K5"/>
    <mergeCell ref="G6:K6"/>
    <mergeCell ref="G7:K7"/>
    <mergeCell ref="G8:K8"/>
    <mergeCell ref="A9:K9"/>
    <mergeCell ref="A10:A11"/>
    <mergeCell ref="B10:B11"/>
    <mergeCell ref="C10:K10"/>
    <mergeCell ref="C11:E13"/>
    <mergeCell ref="F11:K11"/>
    <mergeCell ref="F12:F13"/>
    <mergeCell ref="G12:H12"/>
    <mergeCell ref="I12:I13"/>
    <mergeCell ref="J12:K12"/>
    <mergeCell ref="A22:B22"/>
    <mergeCell ref="A24:K24"/>
    <mergeCell ref="A25:K25"/>
    <mergeCell ref="A26:K26"/>
    <mergeCell ref="A27:K27"/>
    <mergeCell ref="A28:K28"/>
    <mergeCell ref="G30:I30"/>
    <mergeCell ref="G31:I31"/>
    <mergeCell ref="G33:I3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67">
      <selection activeCell="F76" sqref="F76"/>
    </sheetView>
  </sheetViews>
  <sheetFormatPr defaultColWidth="9.140625" defaultRowHeight="12.75"/>
  <cols>
    <col min="1" max="1" width="5.7109375" style="0" customWidth="1"/>
    <col min="2" max="2" width="8.8515625" style="0" customWidth="1"/>
    <col min="3" max="3" width="27.421875" style="0" customWidth="1"/>
    <col min="4" max="6" width="14.8515625" style="0" customWidth="1"/>
    <col min="7" max="8" width="15.421875" style="0" customWidth="1"/>
  </cols>
  <sheetData>
    <row r="1" spans="4:9" ht="12.75" customHeight="1">
      <c r="D1" s="2" t="s">
        <v>36</v>
      </c>
      <c r="E1" s="2"/>
      <c r="F1" s="2"/>
      <c r="G1" s="2"/>
      <c r="H1" s="2"/>
      <c r="I1" s="2"/>
    </row>
    <row r="2" spans="4:9" ht="12.75">
      <c r="D2" s="2"/>
      <c r="E2" s="2"/>
      <c r="F2" s="2"/>
      <c r="G2" s="2"/>
      <c r="H2" s="2"/>
      <c r="I2" s="2"/>
    </row>
    <row r="3" spans="4:9" ht="12.75">
      <c r="D3" s="2"/>
      <c r="E3" s="2"/>
      <c r="F3" s="2"/>
      <c r="G3" s="2"/>
      <c r="H3" s="2"/>
      <c r="I3" s="2"/>
    </row>
    <row r="4" spans="4:9" ht="12.75">
      <c r="D4" s="2"/>
      <c r="E4" s="2"/>
      <c r="F4" s="2"/>
      <c r="G4" s="2"/>
      <c r="H4" s="2"/>
      <c r="I4" s="2"/>
    </row>
    <row r="5" spans="4:8" ht="12.75">
      <c r="D5" s="62"/>
      <c r="E5" s="62"/>
      <c r="F5" s="62" t="s">
        <v>37</v>
      </c>
      <c r="G5" s="62"/>
      <c r="H5" s="62"/>
    </row>
    <row r="6" spans="4:8" ht="12.75">
      <c r="D6" s="4" t="s">
        <v>38</v>
      </c>
      <c r="E6" s="4"/>
      <c r="F6" s="4"/>
      <c r="G6" s="4"/>
      <c r="H6" s="4"/>
    </row>
    <row r="7" spans="3:8" ht="12.75">
      <c r="C7" s="63"/>
      <c r="D7" s="4" t="s">
        <v>39</v>
      </c>
      <c r="E7" s="4"/>
      <c r="F7" s="4"/>
      <c r="G7" s="4"/>
      <c r="H7" s="4"/>
    </row>
    <row r="8" spans="3:8" ht="17.25">
      <c r="C8" s="1" t="s">
        <v>40</v>
      </c>
      <c r="D8" s="4" t="s">
        <v>41</v>
      </c>
      <c r="E8" s="4"/>
      <c r="F8" s="4"/>
      <c r="G8" s="4"/>
      <c r="H8" s="4"/>
    </row>
    <row r="9" ht="6.75" customHeight="1">
      <c r="C9" s="1"/>
    </row>
    <row r="10" spans="1:8" ht="17.25">
      <c r="A10" s="6" t="s">
        <v>42</v>
      </c>
      <c r="B10" s="6"/>
      <c r="C10" s="6"/>
      <c r="D10" s="6"/>
      <c r="E10" s="6"/>
      <c r="F10" s="6"/>
      <c r="G10" s="64"/>
      <c r="H10" s="65"/>
    </row>
    <row r="11" spans="1:8" s="9" customFormat="1" ht="15" customHeight="1">
      <c r="A11" s="7" t="s">
        <v>6</v>
      </c>
      <c r="B11" s="7" t="s">
        <v>43</v>
      </c>
      <c r="C11" s="7" t="s">
        <v>44</v>
      </c>
      <c r="D11" s="8" t="s">
        <v>45</v>
      </c>
      <c r="E11" s="8"/>
      <c r="F11" s="8"/>
      <c r="G11" s="8"/>
      <c r="H11" s="8"/>
    </row>
    <row r="12" spans="1:8" s="9" customFormat="1" ht="15" customHeight="1">
      <c r="A12" s="7"/>
      <c r="B12" s="7"/>
      <c r="C12" s="7"/>
      <c r="D12" s="17" t="s">
        <v>9</v>
      </c>
      <c r="E12" s="17"/>
      <c r="F12" s="17"/>
      <c r="G12" s="14" t="s">
        <v>10</v>
      </c>
      <c r="H12" s="14"/>
    </row>
    <row r="13" spans="1:8" s="9" customFormat="1" ht="57" customHeight="1">
      <c r="A13" s="12"/>
      <c r="B13" s="12"/>
      <c r="C13" s="15"/>
      <c r="D13" s="17"/>
      <c r="E13" s="17"/>
      <c r="F13" s="17"/>
      <c r="G13" s="15" t="s">
        <v>11</v>
      </c>
      <c r="H13" s="66" t="s">
        <v>13</v>
      </c>
    </row>
    <row r="14" spans="1:8" s="9" customFormat="1" ht="19.5" customHeight="1">
      <c r="A14" s="12"/>
      <c r="B14" s="12"/>
      <c r="C14" s="15"/>
      <c r="D14" s="67" t="s">
        <v>16</v>
      </c>
      <c r="E14" s="67" t="s">
        <v>17</v>
      </c>
      <c r="F14" s="67" t="s">
        <v>18</v>
      </c>
      <c r="G14" s="14"/>
      <c r="H14" s="17"/>
    </row>
    <row r="15" spans="1:8" s="19" customFormat="1" ht="7.5" customHeight="1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</row>
    <row r="16" spans="1:8" ht="30.75" customHeight="1">
      <c r="A16" s="68">
        <v>600</v>
      </c>
      <c r="B16" s="68"/>
      <c r="C16" s="69" t="s">
        <v>46</v>
      </c>
      <c r="D16" s="70">
        <v>3698924</v>
      </c>
      <c r="E16" s="70">
        <v>98540</v>
      </c>
      <c r="F16" s="70">
        <v>3797464</v>
      </c>
      <c r="G16" s="70">
        <v>468687</v>
      </c>
      <c r="H16" s="70">
        <v>3328777</v>
      </c>
    </row>
    <row r="17" spans="1:8" ht="30" customHeight="1">
      <c r="A17" s="71"/>
      <c r="B17" s="71">
        <v>60016</v>
      </c>
      <c r="C17" s="72" t="s">
        <v>47</v>
      </c>
      <c r="D17" s="73">
        <v>3697926</v>
      </c>
      <c r="E17" s="73">
        <v>98540</v>
      </c>
      <c r="F17" s="73">
        <v>3796466</v>
      </c>
      <c r="G17" s="73">
        <v>467689</v>
      </c>
      <c r="H17" s="73">
        <v>3328777</v>
      </c>
    </row>
    <row r="18" spans="1:8" ht="19.5" customHeight="1">
      <c r="A18" s="68">
        <v>700</v>
      </c>
      <c r="B18" s="68"/>
      <c r="C18" s="69" t="s">
        <v>48</v>
      </c>
      <c r="D18" s="70">
        <v>1092521</v>
      </c>
      <c r="E18" s="70">
        <v>11100</v>
      </c>
      <c r="F18" s="70">
        <v>1103621</v>
      </c>
      <c r="G18" s="70">
        <v>180621</v>
      </c>
      <c r="H18" s="70">
        <v>923000</v>
      </c>
    </row>
    <row r="19" spans="1:8" ht="26.25" customHeight="1">
      <c r="A19" s="71"/>
      <c r="B19" s="71">
        <v>70005</v>
      </c>
      <c r="C19" s="72" t="s">
        <v>49</v>
      </c>
      <c r="D19" s="73">
        <v>1092521</v>
      </c>
      <c r="E19" s="73" t="s">
        <v>50</v>
      </c>
      <c r="F19" s="73">
        <v>1103621</v>
      </c>
      <c r="G19" s="73">
        <v>180621</v>
      </c>
      <c r="H19" s="73">
        <v>923000</v>
      </c>
    </row>
    <row r="20" spans="1:8" ht="19.5" customHeight="1">
      <c r="A20" s="68">
        <v>750</v>
      </c>
      <c r="B20" s="68"/>
      <c r="C20" s="69" t="s">
        <v>51</v>
      </c>
      <c r="D20" s="70">
        <v>2412360</v>
      </c>
      <c r="E20" s="70">
        <v>5292</v>
      </c>
      <c r="F20" s="70">
        <v>2417652</v>
      </c>
      <c r="G20" s="70">
        <v>2356354</v>
      </c>
      <c r="H20" s="70">
        <v>61298</v>
      </c>
    </row>
    <row r="21" spans="1:8" ht="19.5" customHeight="1">
      <c r="A21" s="71"/>
      <c r="B21" s="71">
        <v>75023</v>
      </c>
      <c r="C21" s="72" t="s">
        <v>52</v>
      </c>
      <c r="D21" s="73">
        <v>2118096</v>
      </c>
      <c r="E21" s="73">
        <v>5292</v>
      </c>
      <c r="F21" s="73">
        <v>2123388</v>
      </c>
      <c r="G21" s="73">
        <v>2113138</v>
      </c>
      <c r="H21" s="73">
        <v>10250</v>
      </c>
    </row>
    <row r="22" spans="1:8" ht="30" customHeight="1">
      <c r="A22" s="68">
        <v>754</v>
      </c>
      <c r="B22" s="68"/>
      <c r="C22" s="69" t="s">
        <v>53</v>
      </c>
      <c r="D22" s="70">
        <v>132099</v>
      </c>
      <c r="E22" s="70">
        <v>12000</v>
      </c>
      <c r="F22" s="70">
        <v>144099</v>
      </c>
      <c r="G22" s="70">
        <v>144099</v>
      </c>
      <c r="H22" s="70" t="s">
        <v>54</v>
      </c>
    </row>
    <row r="23" spans="1:8" ht="29.25" customHeight="1">
      <c r="A23" s="74"/>
      <c r="B23" s="74">
        <v>75412</v>
      </c>
      <c r="C23" s="74" t="s">
        <v>55</v>
      </c>
      <c r="D23" s="75">
        <v>132099</v>
      </c>
      <c r="E23" s="73" t="s">
        <v>56</v>
      </c>
      <c r="F23" s="75">
        <v>144099</v>
      </c>
      <c r="G23" s="75">
        <v>144099</v>
      </c>
      <c r="H23" s="75" t="s">
        <v>54</v>
      </c>
    </row>
    <row r="24" spans="1:8" ht="33" customHeight="1">
      <c r="A24" s="68">
        <v>801</v>
      </c>
      <c r="B24" s="68"/>
      <c r="C24" s="69" t="s">
        <v>25</v>
      </c>
      <c r="D24" s="70">
        <v>11553625</v>
      </c>
      <c r="E24" s="70">
        <v>23397</v>
      </c>
      <c r="F24" s="70">
        <v>11577022</v>
      </c>
      <c r="G24" s="70">
        <v>8909095</v>
      </c>
      <c r="H24" s="70">
        <v>2667927</v>
      </c>
    </row>
    <row r="25" spans="1:8" ht="27.75" customHeight="1">
      <c r="A25" s="71"/>
      <c r="B25" s="71">
        <v>80101</v>
      </c>
      <c r="C25" s="72" t="s">
        <v>57</v>
      </c>
      <c r="D25" s="73">
        <v>7266443</v>
      </c>
      <c r="E25" s="73">
        <v>18000</v>
      </c>
      <c r="F25" s="73">
        <v>7284443</v>
      </c>
      <c r="G25" s="73">
        <v>4616516</v>
      </c>
      <c r="H25" s="73">
        <v>2667927</v>
      </c>
    </row>
    <row r="26" spans="1:8" ht="19.5" customHeight="1">
      <c r="A26" s="71"/>
      <c r="B26" s="71">
        <v>80104</v>
      </c>
      <c r="C26" s="72" t="s">
        <v>58</v>
      </c>
      <c r="D26" s="73">
        <v>1003043</v>
      </c>
      <c r="E26" s="73">
        <v>5397</v>
      </c>
      <c r="F26" s="73">
        <v>1008440</v>
      </c>
      <c r="G26" s="73">
        <v>1008440</v>
      </c>
      <c r="H26" s="73" t="s">
        <v>54</v>
      </c>
    </row>
    <row r="27" spans="1:8" ht="24.75">
      <c r="A27" s="76">
        <v>900</v>
      </c>
      <c r="B27" s="76"/>
      <c r="C27" s="77" t="s">
        <v>59</v>
      </c>
      <c r="D27" s="70">
        <v>1211807</v>
      </c>
      <c r="E27" s="70">
        <v>-49839</v>
      </c>
      <c r="F27" s="70">
        <v>1161968</v>
      </c>
      <c r="G27" s="70">
        <v>1148968</v>
      </c>
      <c r="H27" s="70">
        <v>13000</v>
      </c>
    </row>
    <row r="28" spans="1:8" ht="29.25" customHeight="1">
      <c r="A28" s="78"/>
      <c r="B28" s="78">
        <v>90002</v>
      </c>
      <c r="C28" s="79" t="s">
        <v>60</v>
      </c>
      <c r="D28" s="73">
        <v>98700</v>
      </c>
      <c r="E28" s="73">
        <v>-54839</v>
      </c>
      <c r="F28" s="73">
        <v>43861</v>
      </c>
      <c r="G28" s="73">
        <v>43861</v>
      </c>
      <c r="H28" s="73"/>
    </row>
    <row r="29" spans="1:8" ht="18" customHeight="1">
      <c r="A29" s="78"/>
      <c r="B29" s="78">
        <v>90015</v>
      </c>
      <c r="C29" s="79" t="s">
        <v>61</v>
      </c>
      <c r="D29" s="73">
        <v>227000</v>
      </c>
      <c r="E29" s="73">
        <v>5000</v>
      </c>
      <c r="F29" s="73">
        <v>232000</v>
      </c>
      <c r="G29" s="73">
        <v>219000</v>
      </c>
      <c r="H29" s="73">
        <v>13000</v>
      </c>
    </row>
    <row r="30" spans="1:8" ht="30" customHeight="1">
      <c r="A30" s="76">
        <v>921</v>
      </c>
      <c r="B30" s="76"/>
      <c r="C30" s="77" t="s">
        <v>62</v>
      </c>
      <c r="D30" s="70">
        <v>1334366</v>
      </c>
      <c r="E30" s="70">
        <f>SUM(E31:E33)</f>
        <v>61000</v>
      </c>
      <c r="F30" s="70">
        <f>SUM(F31:F33)</f>
        <v>1395366</v>
      </c>
      <c r="G30" s="70">
        <f>SUM(G31:G33)</f>
        <v>305608</v>
      </c>
      <c r="H30" s="70">
        <f>SUM(H31:H33)</f>
        <v>1089758</v>
      </c>
    </row>
    <row r="31" spans="1:8" ht="26.25" customHeight="1">
      <c r="A31" s="78"/>
      <c r="B31" s="78">
        <v>92105</v>
      </c>
      <c r="C31" s="79" t="s">
        <v>63</v>
      </c>
      <c r="D31" s="73">
        <v>96666</v>
      </c>
      <c r="E31" s="73">
        <v>1000</v>
      </c>
      <c r="F31" s="73">
        <v>97666</v>
      </c>
      <c r="G31" s="73">
        <v>97666</v>
      </c>
      <c r="H31" s="73" t="s">
        <v>54</v>
      </c>
    </row>
    <row r="32" spans="1:8" ht="19.5" customHeight="1">
      <c r="A32" s="78"/>
      <c r="B32" s="78">
        <v>92116</v>
      </c>
      <c r="C32" s="79" t="s">
        <v>64</v>
      </c>
      <c r="D32" s="73">
        <v>1237700</v>
      </c>
      <c r="E32" s="73">
        <v>40000</v>
      </c>
      <c r="F32" s="73">
        <v>1277700</v>
      </c>
      <c r="G32" s="73">
        <v>207942</v>
      </c>
      <c r="H32" s="73">
        <v>1069758</v>
      </c>
    </row>
    <row r="33" spans="1:8" ht="19.5" customHeight="1">
      <c r="A33" s="78"/>
      <c r="B33" s="78">
        <v>92195</v>
      </c>
      <c r="C33" s="79" t="s">
        <v>65</v>
      </c>
      <c r="D33" s="73">
        <v>0</v>
      </c>
      <c r="E33" s="73">
        <v>20000</v>
      </c>
      <c r="F33" s="73">
        <v>20000</v>
      </c>
      <c r="G33" s="73"/>
      <c r="H33" s="73">
        <v>20000</v>
      </c>
    </row>
    <row r="34" spans="1:8" ht="20.25" customHeight="1">
      <c r="A34" s="76">
        <v>926</v>
      </c>
      <c r="B34" s="76"/>
      <c r="C34" s="77" t="s">
        <v>66</v>
      </c>
      <c r="D34" s="70">
        <v>612052</v>
      </c>
      <c r="E34" s="70">
        <f>SUM(E35:E35)</f>
        <v>40000</v>
      </c>
      <c r="F34" s="70">
        <f>SUM(F35:F35)</f>
        <v>583059</v>
      </c>
      <c r="G34" s="70">
        <f>SUM(G35:G35)</f>
        <v>257329</v>
      </c>
      <c r="H34" s="70">
        <f>SUM(H35:H35)</f>
        <v>325730</v>
      </c>
    </row>
    <row r="35" spans="1:8" ht="20.25" customHeight="1">
      <c r="A35" s="78"/>
      <c r="B35" s="78">
        <v>92601</v>
      </c>
      <c r="C35" s="79" t="s">
        <v>67</v>
      </c>
      <c r="D35" s="73">
        <v>543059</v>
      </c>
      <c r="E35" s="73">
        <v>40000</v>
      </c>
      <c r="F35" s="73">
        <v>583059</v>
      </c>
      <c r="G35" s="73">
        <v>257329</v>
      </c>
      <c r="H35" s="73">
        <v>325730</v>
      </c>
    </row>
    <row r="36" spans="1:8" ht="32.25" customHeight="1">
      <c r="A36" s="80" t="s">
        <v>68</v>
      </c>
      <c r="B36" s="80"/>
      <c r="C36" s="80"/>
      <c r="D36" s="70">
        <v>27643902</v>
      </c>
      <c r="E36" s="70">
        <v>201490</v>
      </c>
      <c r="F36" s="70">
        <v>27845392</v>
      </c>
      <c r="G36" s="70">
        <v>19400572</v>
      </c>
      <c r="H36" s="70">
        <v>8444820</v>
      </c>
    </row>
    <row r="37" spans="1:8" ht="22.5" customHeight="1">
      <c r="A37" s="81"/>
      <c r="B37" s="81"/>
      <c r="C37" s="81"/>
      <c r="D37" s="82"/>
      <c r="E37" s="82"/>
      <c r="F37" s="82"/>
      <c r="G37" s="82"/>
      <c r="H37" s="82"/>
    </row>
    <row r="38" spans="1:8" ht="17.25">
      <c r="A38" s="57" t="s">
        <v>69</v>
      </c>
      <c r="B38" s="57"/>
      <c r="C38" s="57"/>
      <c r="D38" s="57"/>
      <c r="E38" s="57"/>
      <c r="F38" s="57"/>
      <c r="G38" s="57"/>
      <c r="H38" s="57"/>
    </row>
    <row r="39" spans="1:10" ht="12.75">
      <c r="A39" s="83"/>
      <c r="B39" s="83"/>
      <c r="C39" s="83"/>
      <c r="D39" s="83"/>
      <c r="E39" s="83"/>
      <c r="F39" s="83"/>
      <c r="G39" s="83"/>
      <c r="H39" s="83"/>
      <c r="I39" s="4"/>
      <c r="J39" s="4"/>
    </row>
    <row r="40" spans="1:10" ht="12.75">
      <c r="A40" s="84" t="s">
        <v>70</v>
      </c>
      <c r="B40" s="84"/>
      <c r="C40" s="84"/>
      <c r="D40" s="84"/>
      <c r="E40" s="84"/>
      <c r="F40" s="84"/>
      <c r="G40" s="84"/>
      <c r="H40" s="84"/>
      <c r="I40" s="4"/>
      <c r="J40" s="4"/>
    </row>
    <row r="41" spans="1:8" ht="12.75">
      <c r="A41" s="85" t="s">
        <v>71</v>
      </c>
      <c r="B41" s="85"/>
      <c r="C41" s="85"/>
      <c r="D41" s="85"/>
      <c r="E41" s="85"/>
      <c r="F41" s="85"/>
      <c r="G41" s="85"/>
      <c r="H41" s="85"/>
    </row>
    <row r="42" spans="1:10" ht="12.75">
      <c r="A42" s="86" t="s">
        <v>72</v>
      </c>
      <c r="B42" s="86"/>
      <c r="C42" s="86"/>
      <c r="D42" s="86"/>
      <c r="E42" s="86"/>
      <c r="F42" s="86"/>
      <c r="G42" s="86"/>
      <c r="H42" s="86"/>
      <c r="I42" s="4"/>
      <c r="J42" s="4"/>
    </row>
    <row r="43" spans="1:8" ht="60.75" customHeight="1">
      <c r="A43" s="87" t="s">
        <v>73</v>
      </c>
      <c r="B43" s="87"/>
      <c r="C43" s="87"/>
      <c r="D43" s="87"/>
      <c r="E43" s="87"/>
      <c r="F43" s="87"/>
      <c r="G43" s="87"/>
      <c r="H43" s="87"/>
    </row>
    <row r="44" spans="1:11" ht="48.75" customHeight="1">
      <c r="A44" s="88" t="s">
        <v>74</v>
      </c>
      <c r="B44" s="88"/>
      <c r="C44" s="88"/>
      <c r="D44" s="88"/>
      <c r="E44" s="88"/>
      <c r="F44" s="88"/>
      <c r="G44" s="88"/>
      <c r="H44" s="88"/>
      <c r="I44" s="4"/>
      <c r="J44" s="4"/>
      <c r="K44" s="4"/>
    </row>
    <row r="45" spans="1:11" ht="7.5" customHeight="1">
      <c r="A45" s="83"/>
      <c r="B45" s="83"/>
      <c r="C45" s="83"/>
      <c r="D45" s="83"/>
      <c r="E45" s="83"/>
      <c r="F45" s="83"/>
      <c r="G45" s="83"/>
      <c r="H45" s="83"/>
      <c r="I45" s="4"/>
      <c r="J45" s="4"/>
      <c r="K45" s="4"/>
    </row>
    <row r="46" spans="1:8" ht="24.75" customHeight="1">
      <c r="A46" s="89" t="s">
        <v>75</v>
      </c>
      <c r="B46" s="89"/>
      <c r="C46" s="89"/>
      <c r="D46" s="89"/>
      <c r="E46" s="89"/>
      <c r="F46" s="89"/>
      <c r="G46" s="89"/>
      <c r="H46" s="89"/>
    </row>
    <row r="47" spans="1:11" ht="28.5" customHeight="1">
      <c r="A47" s="89" t="s">
        <v>76</v>
      </c>
      <c r="B47" s="89"/>
      <c r="C47" s="89"/>
      <c r="D47" s="89"/>
      <c r="E47" s="89"/>
      <c r="F47" s="89"/>
      <c r="G47" s="89"/>
      <c r="H47" s="89"/>
      <c r="I47" s="4"/>
      <c r="J47" s="4"/>
      <c r="K47" s="4"/>
    </row>
    <row r="48" spans="1:8" ht="9" customHeight="1">
      <c r="A48" s="83"/>
      <c r="B48" s="83"/>
      <c r="C48" s="83"/>
      <c r="D48" s="83"/>
      <c r="E48" s="83"/>
      <c r="F48" s="83"/>
      <c r="G48" s="83"/>
      <c r="H48" s="83"/>
    </row>
    <row r="49" spans="1:8" ht="12.75">
      <c r="A49" s="83" t="s">
        <v>77</v>
      </c>
      <c r="B49" s="83"/>
      <c r="C49" s="83"/>
      <c r="D49" s="83"/>
      <c r="E49" s="83"/>
      <c r="F49" s="83"/>
      <c r="G49" s="83"/>
      <c r="H49" s="83"/>
    </row>
    <row r="50" spans="1:8" ht="7.5" customHeight="1">
      <c r="A50" s="83"/>
      <c r="B50" s="83"/>
      <c r="C50" s="83"/>
      <c r="D50" s="83"/>
      <c r="E50" s="83"/>
      <c r="F50" s="83"/>
      <c r="G50" s="83"/>
      <c r="H50" s="83"/>
    </row>
    <row r="51" spans="1:8" ht="36.75" customHeight="1">
      <c r="A51" s="90" t="s">
        <v>78</v>
      </c>
      <c r="B51" s="90"/>
      <c r="C51" s="90"/>
      <c r="D51" s="90"/>
      <c r="E51" s="90"/>
      <c r="F51" s="90"/>
      <c r="G51" s="90"/>
      <c r="H51" s="90"/>
    </row>
    <row r="52" spans="1:8" ht="9" customHeight="1">
      <c r="A52" s="83"/>
      <c r="B52" s="83"/>
      <c r="C52" s="83"/>
      <c r="D52" s="83"/>
      <c r="E52" s="83"/>
      <c r="F52" s="83"/>
      <c r="G52" s="83"/>
      <c r="H52" s="83"/>
    </row>
    <row r="53" spans="1:8" ht="29.25" customHeight="1">
      <c r="A53" s="90" t="s">
        <v>79</v>
      </c>
      <c r="B53" s="90"/>
      <c r="C53" s="90"/>
      <c r="D53" s="90"/>
      <c r="E53" s="90"/>
      <c r="F53" s="90"/>
      <c r="G53" s="90"/>
      <c r="H53" s="90"/>
    </row>
    <row r="54" spans="1:8" ht="24.75" customHeight="1">
      <c r="A54" s="89" t="s">
        <v>80</v>
      </c>
      <c r="B54" s="89"/>
      <c r="C54" s="89"/>
      <c r="D54" s="89"/>
      <c r="E54" s="89"/>
      <c r="F54" s="89"/>
      <c r="G54" s="89"/>
      <c r="H54" s="89"/>
    </row>
    <row r="55" spans="1:8" ht="12.75">
      <c r="A55" s="83"/>
      <c r="B55" s="83"/>
      <c r="C55" s="83"/>
      <c r="D55" s="83"/>
      <c r="E55" s="83"/>
      <c r="F55" s="83"/>
      <c r="G55" s="83"/>
      <c r="H55" s="83"/>
    </row>
    <row r="56" spans="1:8" ht="24.75" customHeight="1">
      <c r="A56" s="89" t="s">
        <v>81</v>
      </c>
      <c r="B56" s="89"/>
      <c r="C56" s="89"/>
      <c r="D56" s="89"/>
      <c r="E56" s="89"/>
      <c r="F56" s="89"/>
      <c r="G56" s="89"/>
      <c r="H56" s="89"/>
    </row>
    <row r="57" spans="1:8" ht="24.75" customHeight="1">
      <c r="A57" s="89" t="s">
        <v>82</v>
      </c>
      <c r="B57" s="89"/>
      <c r="C57" s="89"/>
      <c r="D57" s="89"/>
      <c r="E57" s="89"/>
      <c r="F57" s="89"/>
      <c r="G57" s="89"/>
      <c r="H57" s="89"/>
    </row>
    <row r="58" spans="1:8" ht="12.75">
      <c r="A58" s="84" t="s">
        <v>83</v>
      </c>
      <c r="B58" s="84"/>
      <c r="C58" s="84"/>
      <c r="D58" s="84"/>
      <c r="E58" s="84"/>
      <c r="F58" s="84"/>
      <c r="G58" s="84"/>
      <c r="H58" s="84"/>
    </row>
    <row r="59" spans="1:8" ht="12.75">
      <c r="A59" s="84"/>
      <c r="B59" s="84"/>
      <c r="C59" s="84"/>
      <c r="D59" s="84"/>
      <c r="E59" s="84"/>
      <c r="F59" s="84"/>
      <c r="G59" s="84"/>
      <c r="H59" s="84"/>
    </row>
    <row r="60" spans="1:8" ht="24.75" customHeight="1">
      <c r="A60" s="89" t="s">
        <v>84</v>
      </c>
      <c r="B60" s="89"/>
      <c r="C60" s="89"/>
      <c r="D60" s="89"/>
      <c r="E60" s="89"/>
      <c r="F60" s="89"/>
      <c r="G60" s="89"/>
      <c r="H60" s="89"/>
    </row>
    <row r="61" spans="1:9" ht="24.75" customHeight="1">
      <c r="A61" s="91" t="s">
        <v>85</v>
      </c>
      <c r="B61" s="91"/>
      <c r="C61" s="91"/>
      <c r="D61" s="91"/>
      <c r="E61" s="91"/>
      <c r="F61" s="91"/>
      <c r="G61" s="91"/>
      <c r="H61" s="91"/>
      <c r="I61" s="89"/>
    </row>
    <row r="62" spans="1:9" ht="24.75" customHeight="1">
      <c r="A62" s="91" t="s">
        <v>86</v>
      </c>
      <c r="B62" s="91"/>
      <c r="C62" s="91"/>
      <c r="D62" s="91"/>
      <c r="E62" s="91"/>
      <c r="F62" s="91"/>
      <c r="G62" s="91"/>
      <c r="H62" s="91"/>
      <c r="I62" s="89"/>
    </row>
    <row r="63" spans="1:8" ht="60.75" customHeight="1">
      <c r="A63" s="89" t="s">
        <v>87</v>
      </c>
      <c r="B63" s="89"/>
      <c r="C63" s="89"/>
      <c r="D63" s="89"/>
      <c r="E63" s="89"/>
      <c r="F63" s="89"/>
      <c r="G63" s="89"/>
      <c r="H63" s="89"/>
    </row>
    <row r="64" spans="1:8" ht="12.75" customHeight="1">
      <c r="A64" s="90"/>
      <c r="B64" s="90"/>
      <c r="C64" s="90"/>
      <c r="D64" s="90"/>
      <c r="E64" s="90"/>
      <c r="F64" s="90"/>
      <c r="G64" s="90"/>
      <c r="H64" s="90"/>
    </row>
    <row r="65" spans="1:8" ht="39.75" customHeight="1">
      <c r="A65" s="89" t="s">
        <v>88</v>
      </c>
      <c r="B65" s="89"/>
      <c r="C65" s="89"/>
      <c r="D65" s="89"/>
      <c r="E65" s="89"/>
      <c r="F65" s="89"/>
      <c r="G65" s="89"/>
      <c r="H65" s="89"/>
    </row>
    <row r="66" spans="1:8" ht="21" customHeight="1">
      <c r="A66" s="89" t="s">
        <v>89</v>
      </c>
      <c r="B66" s="89"/>
      <c r="C66" s="89"/>
      <c r="D66" s="89"/>
      <c r="E66" s="89"/>
      <c r="F66" s="89"/>
      <c r="G66" s="89"/>
      <c r="H66" s="89"/>
    </row>
    <row r="67" spans="1:8" ht="67.5" customHeight="1">
      <c r="A67" s="89" t="s">
        <v>90</v>
      </c>
      <c r="B67" s="89"/>
      <c r="C67" s="89"/>
      <c r="D67" s="89"/>
      <c r="E67" s="89"/>
      <c r="F67" s="89"/>
      <c r="G67" s="89"/>
      <c r="H67" s="89"/>
    </row>
    <row r="68" spans="1:8" ht="41.25" customHeight="1">
      <c r="A68" s="89" t="s">
        <v>91</v>
      </c>
      <c r="B68" s="89"/>
      <c r="C68" s="89"/>
      <c r="D68" s="89"/>
      <c r="E68" s="89"/>
      <c r="F68" s="89"/>
      <c r="G68" s="89"/>
      <c r="H68" s="89"/>
    </row>
    <row r="69" spans="1:8" ht="9" customHeight="1">
      <c r="A69" s="90"/>
      <c r="B69" s="90"/>
      <c r="C69" s="90"/>
      <c r="D69" s="90"/>
      <c r="E69" s="90"/>
      <c r="F69" s="90"/>
      <c r="G69" s="90"/>
      <c r="H69" s="90"/>
    </row>
    <row r="70" spans="1:8" ht="12.75">
      <c r="A70" s="84" t="s">
        <v>92</v>
      </c>
      <c r="B70" s="84"/>
      <c r="C70" s="84"/>
      <c r="D70" s="84"/>
      <c r="E70" s="84"/>
      <c r="F70" s="84"/>
      <c r="G70" s="84"/>
      <c r="H70" s="84"/>
    </row>
    <row r="72" spans="6:8" ht="12.75">
      <c r="F72" s="4" t="s">
        <v>33</v>
      </c>
      <c r="G72" s="4"/>
      <c r="H72" s="4"/>
    </row>
    <row r="73" spans="6:8" ht="12.75">
      <c r="F73" s="4" t="s">
        <v>34</v>
      </c>
      <c r="G73" s="4"/>
      <c r="H73" s="4"/>
    </row>
    <row r="74" spans="6:8" ht="12.75">
      <c r="F74" s="61"/>
      <c r="G74" s="61"/>
      <c r="H74" s="61"/>
    </row>
    <row r="75" spans="6:8" ht="12.75">
      <c r="F75" s="4" t="s">
        <v>35</v>
      </c>
      <c r="G75" s="4"/>
      <c r="H75" s="4"/>
    </row>
  </sheetData>
  <sheetProtection selectLockedCells="1" selectUnlockedCells="1"/>
  <mergeCells count="49">
    <mergeCell ref="D1:I2"/>
    <mergeCell ref="D3:I4"/>
    <mergeCell ref="D6:H6"/>
    <mergeCell ref="D7:H7"/>
    <mergeCell ref="D8:H8"/>
    <mergeCell ref="A10:F10"/>
    <mergeCell ref="A11:A12"/>
    <mergeCell ref="B11:B12"/>
    <mergeCell ref="C11:C12"/>
    <mergeCell ref="D11:H11"/>
    <mergeCell ref="D12:F13"/>
    <mergeCell ref="G12:H12"/>
    <mergeCell ref="A36:C36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F72:H72"/>
    <mergeCell ref="F73:H73"/>
    <mergeCell ref="F75:H75"/>
  </mergeCells>
  <printOptions/>
  <pageMargins left="0.75" right="0.4041666666666667" top="0.2923611111111111" bottom="0.23472222222222222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9">
      <selection activeCell="H40" sqref="H40"/>
    </sheetView>
  </sheetViews>
  <sheetFormatPr defaultColWidth="9.140625" defaultRowHeight="12.75"/>
  <cols>
    <col min="1" max="1" width="3.421875" style="60" customWidth="1"/>
    <col min="2" max="2" width="5.00390625" style="60" customWidth="1"/>
    <col min="3" max="3" width="9.8515625" style="60" customWidth="1"/>
    <col min="4" max="4" width="15.28125" style="60" customWidth="1"/>
    <col min="5" max="5" width="10.7109375" style="60" customWidth="1"/>
    <col min="6" max="6" width="14.140625" style="60" customWidth="1"/>
    <col min="7" max="7" width="13.421875" style="60" customWidth="1"/>
    <col min="8" max="8" width="12.00390625" style="60" customWidth="1"/>
    <col min="9" max="9" width="11.8515625" style="60" customWidth="1"/>
    <col min="10" max="10" width="10.57421875" style="60" customWidth="1"/>
    <col min="11" max="11" width="11.8515625" style="0" customWidth="1"/>
    <col min="12" max="12" width="1.421875" style="0" customWidth="1"/>
    <col min="13" max="13" width="1.57421875" style="0" customWidth="1"/>
    <col min="14" max="14" width="10.00390625" style="0" customWidth="1"/>
  </cols>
  <sheetData>
    <row r="1" spans="1:14" ht="18" customHeight="1">
      <c r="A1" s="92"/>
      <c r="B1" s="93"/>
      <c r="C1" s="93"/>
      <c r="D1" s="93"/>
      <c r="E1" s="93"/>
      <c r="F1" s="93"/>
      <c r="G1" s="2" t="s">
        <v>0</v>
      </c>
      <c r="H1" s="2"/>
      <c r="I1" s="2"/>
      <c r="J1" s="2"/>
      <c r="K1" s="2"/>
      <c r="L1" s="2"/>
      <c r="M1" s="85"/>
      <c r="N1" s="85"/>
    </row>
    <row r="2" spans="1:14" ht="18" customHeight="1">
      <c r="A2" s="92"/>
      <c r="B2" s="93"/>
      <c r="C2" s="93"/>
      <c r="D2" s="93"/>
      <c r="E2" s="93"/>
      <c r="F2" s="93"/>
      <c r="G2" s="2"/>
      <c r="H2" s="2"/>
      <c r="I2" s="2"/>
      <c r="J2" s="2"/>
      <c r="K2" s="2"/>
      <c r="L2" s="2"/>
      <c r="M2" s="85"/>
      <c r="N2" s="85"/>
    </row>
    <row r="3" spans="1:14" ht="18" customHeight="1">
      <c r="A3" s="92"/>
      <c r="B3" s="93"/>
      <c r="C3" s="93"/>
      <c r="D3" s="93"/>
      <c r="E3" s="93"/>
      <c r="F3" s="93"/>
      <c r="G3" s="2"/>
      <c r="H3" s="2"/>
      <c r="I3" s="2"/>
      <c r="J3" s="2"/>
      <c r="K3" s="2"/>
      <c r="L3" s="2"/>
      <c r="M3" s="85"/>
      <c r="N3" s="85"/>
    </row>
    <row r="4" spans="1:14" ht="18" customHeight="1">
      <c r="A4" s="92"/>
      <c r="B4" s="93"/>
      <c r="C4" s="93"/>
      <c r="D4" s="93"/>
      <c r="E4" s="93"/>
      <c r="F4" s="93"/>
      <c r="G4" s="2"/>
      <c r="H4" s="2"/>
      <c r="I4" s="2"/>
      <c r="J4" s="2"/>
      <c r="K4" s="2"/>
      <c r="L4" s="2"/>
      <c r="M4" s="85"/>
      <c r="N4" s="85"/>
    </row>
    <row r="5" spans="1:14" ht="18" customHeight="1">
      <c r="A5" s="92"/>
      <c r="B5" s="93"/>
      <c r="C5" s="93"/>
      <c r="D5" s="93"/>
      <c r="E5" s="93"/>
      <c r="F5" s="93"/>
      <c r="G5" s="93"/>
      <c r="H5" s="85" t="s">
        <v>93</v>
      </c>
      <c r="I5" s="85"/>
      <c r="J5" s="85"/>
      <c r="K5" s="85"/>
      <c r="L5" s="85"/>
      <c r="M5" s="85"/>
      <c r="N5" s="85"/>
    </row>
    <row r="6" spans="1:14" ht="18" customHeight="1">
      <c r="A6" s="92"/>
      <c r="B6" s="93"/>
      <c r="C6" s="93"/>
      <c r="D6" s="93"/>
      <c r="E6" s="93"/>
      <c r="F6" s="93"/>
      <c r="G6" s="93"/>
      <c r="H6" s="4" t="s">
        <v>94</v>
      </c>
      <c r="I6" s="4"/>
      <c r="J6" s="4"/>
      <c r="K6" s="4"/>
      <c r="L6" s="4"/>
      <c r="M6" s="4"/>
      <c r="N6" s="4"/>
    </row>
    <row r="7" spans="1:14" ht="17.25" customHeight="1">
      <c r="A7" s="92"/>
      <c r="B7" s="93"/>
      <c r="C7" s="93"/>
      <c r="D7" s="93"/>
      <c r="E7" s="93"/>
      <c r="F7" s="93"/>
      <c r="G7" s="93"/>
      <c r="H7" s="94" t="s">
        <v>39</v>
      </c>
      <c r="I7" s="94"/>
      <c r="J7" s="94"/>
      <c r="K7" s="94"/>
      <c r="L7" s="94"/>
      <c r="M7" s="94"/>
      <c r="N7" s="94"/>
    </row>
    <row r="8" spans="1:14" ht="18" customHeight="1">
      <c r="A8" s="95"/>
      <c r="B8" s="95"/>
      <c r="C8" s="95"/>
      <c r="D8" s="95"/>
      <c r="E8" s="95"/>
      <c r="F8" s="95"/>
      <c r="G8" s="95"/>
      <c r="H8" s="94" t="s">
        <v>95</v>
      </c>
      <c r="I8" s="94"/>
      <c r="J8" s="94"/>
      <c r="K8" s="94"/>
      <c r="L8" s="94"/>
      <c r="M8" s="94"/>
      <c r="N8" s="94"/>
    </row>
    <row r="9" spans="1:10" ht="12.75">
      <c r="A9" s="96"/>
      <c r="B9" s="96"/>
      <c r="C9" s="96"/>
      <c r="D9" s="96"/>
      <c r="E9" s="96"/>
      <c r="F9" s="96"/>
      <c r="G9" s="97" t="s">
        <v>96</v>
      </c>
      <c r="I9" s="98"/>
      <c r="J9" s="99"/>
    </row>
    <row r="10" spans="1:14" s="102" customFormat="1" ht="20.25" customHeight="1">
      <c r="A10" s="100" t="s">
        <v>6</v>
      </c>
      <c r="B10" s="100" t="s">
        <v>43</v>
      </c>
      <c r="C10" s="100" t="s">
        <v>44</v>
      </c>
      <c r="D10" s="100" t="s">
        <v>9</v>
      </c>
      <c r="E10" s="100"/>
      <c r="F10" s="100"/>
      <c r="G10" s="100" t="s">
        <v>97</v>
      </c>
      <c r="H10" s="100" t="s">
        <v>12</v>
      </c>
      <c r="I10" s="100"/>
      <c r="J10" s="100" t="s">
        <v>98</v>
      </c>
      <c r="K10" s="101" t="s">
        <v>99</v>
      </c>
      <c r="L10" s="100" t="s">
        <v>100</v>
      </c>
      <c r="M10" s="100" t="s">
        <v>101</v>
      </c>
      <c r="N10" s="100" t="s">
        <v>102</v>
      </c>
    </row>
    <row r="11" spans="1:14" s="102" customFormat="1" ht="86.25" customHeight="1">
      <c r="A11" s="100"/>
      <c r="B11" s="100"/>
      <c r="C11" s="100"/>
      <c r="D11" s="100"/>
      <c r="E11" s="100"/>
      <c r="F11" s="100"/>
      <c r="G11" s="100"/>
      <c r="H11" s="101" t="s">
        <v>103</v>
      </c>
      <c r="I11" s="100" t="s">
        <v>104</v>
      </c>
      <c r="J11" s="100"/>
      <c r="K11" s="101"/>
      <c r="L11" s="100"/>
      <c r="M11" s="100"/>
      <c r="N11" s="100"/>
    </row>
    <row r="12" spans="1:14" s="102" customFormat="1" ht="24" customHeight="1">
      <c r="A12" s="103"/>
      <c r="B12" s="103"/>
      <c r="C12" s="103"/>
      <c r="D12" s="103" t="s">
        <v>16</v>
      </c>
      <c r="E12" s="103" t="s">
        <v>17</v>
      </c>
      <c r="F12" s="103" t="s">
        <v>105</v>
      </c>
      <c r="G12" s="103"/>
      <c r="H12" s="104"/>
      <c r="I12" s="103"/>
      <c r="J12" s="103"/>
      <c r="K12" s="104"/>
      <c r="L12" s="103"/>
      <c r="M12" s="103"/>
      <c r="N12" s="103"/>
    </row>
    <row r="13" spans="1:14" s="102" customFormat="1" ht="6" customHeight="1">
      <c r="A13" s="105">
        <v>1</v>
      </c>
      <c r="B13" s="105">
        <v>2</v>
      </c>
      <c r="C13" s="105">
        <v>3</v>
      </c>
      <c r="D13" s="105">
        <v>4</v>
      </c>
      <c r="E13" s="105">
        <v>5</v>
      </c>
      <c r="F13" s="105">
        <v>6</v>
      </c>
      <c r="G13" s="105">
        <v>7</v>
      </c>
      <c r="H13" s="105">
        <v>8</v>
      </c>
      <c r="I13" s="105">
        <v>9</v>
      </c>
      <c r="J13" s="105">
        <v>10</v>
      </c>
      <c r="K13" s="105">
        <v>11</v>
      </c>
      <c r="L13" s="105">
        <v>12</v>
      </c>
      <c r="M13" s="105">
        <v>13</v>
      </c>
      <c r="N13" s="105">
        <v>14</v>
      </c>
    </row>
    <row r="14" spans="1:14" s="102" customFormat="1" ht="27.75" customHeight="1">
      <c r="A14" s="106">
        <v>600</v>
      </c>
      <c r="B14" s="107"/>
      <c r="C14" s="106" t="s">
        <v>46</v>
      </c>
      <c r="D14" s="108">
        <v>443687</v>
      </c>
      <c r="E14" s="108">
        <v>25000</v>
      </c>
      <c r="F14" s="108">
        <v>468687</v>
      </c>
      <c r="G14" s="108">
        <v>468687</v>
      </c>
      <c r="H14" s="108" t="s">
        <v>106</v>
      </c>
      <c r="I14" s="108">
        <v>468687</v>
      </c>
      <c r="J14" s="108" t="s">
        <v>106</v>
      </c>
      <c r="K14" s="108" t="s">
        <v>54</v>
      </c>
      <c r="L14" s="109"/>
      <c r="M14" s="109"/>
      <c r="N14" s="109"/>
    </row>
    <row r="15" spans="1:14" s="102" customFormat="1" ht="47.25" customHeight="1">
      <c r="A15" s="110"/>
      <c r="B15" s="111">
        <v>60016</v>
      </c>
      <c r="C15" s="110" t="s">
        <v>47</v>
      </c>
      <c r="D15" s="112">
        <v>442689</v>
      </c>
      <c r="E15" s="112">
        <v>25000</v>
      </c>
      <c r="F15" s="112">
        <v>467689</v>
      </c>
      <c r="G15" s="109">
        <v>467689</v>
      </c>
      <c r="H15" s="109"/>
      <c r="I15" s="109">
        <v>467689</v>
      </c>
      <c r="J15" s="109"/>
      <c r="K15" s="109"/>
      <c r="L15" s="109"/>
      <c r="M15" s="109"/>
      <c r="N15" s="109"/>
    </row>
    <row r="16" spans="1:14" s="102" customFormat="1" ht="45.75" customHeight="1">
      <c r="A16" s="106">
        <v>700</v>
      </c>
      <c r="B16" s="107"/>
      <c r="C16" s="106" t="s">
        <v>48</v>
      </c>
      <c r="D16" s="108">
        <v>130621</v>
      </c>
      <c r="E16" s="108">
        <v>50000</v>
      </c>
      <c r="F16" s="108">
        <v>180621</v>
      </c>
      <c r="G16" s="113">
        <v>160621</v>
      </c>
      <c r="H16" s="113" t="s">
        <v>106</v>
      </c>
      <c r="I16" s="113">
        <v>160621</v>
      </c>
      <c r="J16" s="113">
        <v>20000</v>
      </c>
      <c r="K16" s="109"/>
      <c r="L16" s="109"/>
      <c r="M16" s="109"/>
      <c r="N16" s="109"/>
    </row>
    <row r="17" spans="1:14" s="102" customFormat="1" ht="54" customHeight="1">
      <c r="A17" s="110"/>
      <c r="B17" s="111">
        <v>70005</v>
      </c>
      <c r="C17" s="110" t="s">
        <v>49</v>
      </c>
      <c r="D17" s="112">
        <v>130621</v>
      </c>
      <c r="E17" s="112">
        <v>50000</v>
      </c>
      <c r="F17" s="112">
        <v>180621</v>
      </c>
      <c r="G17" s="109">
        <v>160621</v>
      </c>
      <c r="H17" s="109" t="s">
        <v>106</v>
      </c>
      <c r="I17" s="109">
        <v>160621</v>
      </c>
      <c r="J17" s="109">
        <v>20000</v>
      </c>
      <c r="K17" s="109"/>
      <c r="L17" s="109"/>
      <c r="M17" s="109"/>
      <c r="N17" s="109"/>
    </row>
    <row r="18" spans="1:14" s="102" customFormat="1" ht="36" customHeight="1">
      <c r="A18" s="106">
        <v>750</v>
      </c>
      <c r="B18" s="107"/>
      <c r="C18" s="106" t="s">
        <v>51</v>
      </c>
      <c r="D18" s="108">
        <v>2351062</v>
      </c>
      <c r="E18" s="114">
        <v>5292</v>
      </c>
      <c r="F18" s="108">
        <v>2356354</v>
      </c>
      <c r="G18" s="114">
        <v>2215385</v>
      </c>
      <c r="H18" s="114">
        <v>1861554</v>
      </c>
      <c r="I18" s="114">
        <v>353831</v>
      </c>
      <c r="J18" s="114" t="s">
        <v>106</v>
      </c>
      <c r="K18" s="114">
        <v>140969</v>
      </c>
      <c r="L18" s="109"/>
      <c r="M18" s="109"/>
      <c r="N18" s="109"/>
    </row>
    <row r="19" spans="1:14" s="102" customFormat="1" ht="33" customHeight="1">
      <c r="A19" s="110"/>
      <c r="B19" s="111">
        <v>75023</v>
      </c>
      <c r="C19" s="110" t="s">
        <v>52</v>
      </c>
      <c r="D19" s="112">
        <v>2107846</v>
      </c>
      <c r="E19" s="112">
        <v>5292</v>
      </c>
      <c r="F19" s="112">
        <v>2113138</v>
      </c>
      <c r="G19" s="109">
        <v>2111128</v>
      </c>
      <c r="H19" s="109">
        <v>1784520</v>
      </c>
      <c r="I19" s="109">
        <v>326608</v>
      </c>
      <c r="J19" s="109"/>
      <c r="K19" s="109">
        <v>2010</v>
      </c>
      <c r="L19" s="109"/>
      <c r="M19" s="109"/>
      <c r="N19" s="109"/>
    </row>
    <row r="20" spans="1:14" s="102" customFormat="1" ht="42" customHeight="1">
      <c r="A20" s="106">
        <v>754</v>
      </c>
      <c r="B20" s="107"/>
      <c r="C20" s="106" t="s">
        <v>53</v>
      </c>
      <c r="D20" s="108">
        <v>132099</v>
      </c>
      <c r="E20" s="108">
        <v>12000</v>
      </c>
      <c r="F20" s="108">
        <v>144099</v>
      </c>
      <c r="G20" s="113">
        <v>129812</v>
      </c>
      <c r="H20" s="113">
        <v>49024</v>
      </c>
      <c r="I20" s="113">
        <v>80788</v>
      </c>
      <c r="J20" s="113">
        <v>2500</v>
      </c>
      <c r="K20" s="113">
        <v>11787</v>
      </c>
      <c r="L20" s="113"/>
      <c r="M20" s="113"/>
      <c r="N20" s="113"/>
    </row>
    <row r="21" spans="1:14" s="102" customFormat="1" ht="21" customHeight="1">
      <c r="A21" s="111"/>
      <c r="B21" s="111">
        <v>75412</v>
      </c>
      <c r="C21" s="111" t="s">
        <v>55</v>
      </c>
      <c r="D21" s="115">
        <v>132099</v>
      </c>
      <c r="E21" s="112">
        <v>13000</v>
      </c>
      <c r="F21" s="115">
        <v>144099</v>
      </c>
      <c r="G21" s="116">
        <v>129812</v>
      </c>
      <c r="H21" s="116">
        <v>49024</v>
      </c>
      <c r="I21" s="116">
        <v>80788</v>
      </c>
      <c r="J21" s="116">
        <v>2500</v>
      </c>
      <c r="K21" s="116">
        <v>11787</v>
      </c>
      <c r="L21" s="116"/>
      <c r="M21" s="116"/>
      <c r="N21" s="116"/>
    </row>
    <row r="22" spans="1:14" s="102" customFormat="1" ht="18.75" customHeight="1">
      <c r="A22" s="111"/>
      <c r="B22" s="111"/>
      <c r="C22" s="111"/>
      <c r="D22" s="117"/>
      <c r="E22" s="112">
        <v>-1000</v>
      </c>
      <c r="F22" s="117"/>
      <c r="G22" s="118"/>
      <c r="H22" s="118"/>
      <c r="I22" s="118"/>
      <c r="J22" s="118"/>
      <c r="K22" s="118"/>
      <c r="L22" s="118"/>
      <c r="M22" s="118"/>
      <c r="N22" s="118"/>
    </row>
    <row r="23" spans="1:14" s="102" customFormat="1" ht="34.5" customHeight="1">
      <c r="A23" s="106">
        <v>801</v>
      </c>
      <c r="B23" s="107"/>
      <c r="C23" s="106" t="s">
        <v>25</v>
      </c>
      <c r="D23" s="108">
        <v>8885698</v>
      </c>
      <c r="E23" s="108">
        <v>23397</v>
      </c>
      <c r="F23" s="108">
        <v>8909095</v>
      </c>
      <c r="G23" s="113">
        <v>8514733</v>
      </c>
      <c r="H23" s="113">
        <v>6726637</v>
      </c>
      <c r="I23" s="113">
        <v>1788096</v>
      </c>
      <c r="J23" s="113" t="s">
        <v>106</v>
      </c>
      <c r="K23" s="113">
        <v>394362</v>
      </c>
      <c r="L23" s="109"/>
      <c r="M23" s="109"/>
      <c r="N23" s="109" t="s">
        <v>21</v>
      </c>
    </row>
    <row r="24" spans="1:14" s="102" customFormat="1" ht="43.5" customHeight="1">
      <c r="A24" s="110"/>
      <c r="B24" s="111">
        <v>80101</v>
      </c>
      <c r="C24" s="110" t="s">
        <v>57</v>
      </c>
      <c r="D24" s="112">
        <v>4598516</v>
      </c>
      <c r="E24" s="112">
        <v>18000</v>
      </c>
      <c r="F24" s="112">
        <v>4616516</v>
      </c>
      <c r="G24" s="109">
        <v>4399615</v>
      </c>
      <c r="H24" s="109">
        <v>3427205</v>
      </c>
      <c r="I24" s="109">
        <v>972410</v>
      </c>
      <c r="J24" s="109"/>
      <c r="K24" s="109">
        <v>216901</v>
      </c>
      <c r="L24" s="109"/>
      <c r="M24" s="109"/>
      <c r="N24" s="109"/>
    </row>
    <row r="25" spans="1:14" s="102" customFormat="1" ht="22.5" customHeight="1">
      <c r="A25" s="110"/>
      <c r="B25" s="111">
        <v>80104</v>
      </c>
      <c r="C25" s="110" t="s">
        <v>58</v>
      </c>
      <c r="D25" s="112">
        <v>1003043</v>
      </c>
      <c r="E25" s="112">
        <v>5397</v>
      </c>
      <c r="F25" s="112">
        <v>1008440</v>
      </c>
      <c r="G25" s="109">
        <v>966628</v>
      </c>
      <c r="H25" s="109">
        <v>716696</v>
      </c>
      <c r="I25" s="109">
        <v>249932</v>
      </c>
      <c r="J25" s="109"/>
      <c r="K25" s="109">
        <v>41812</v>
      </c>
      <c r="L25" s="109"/>
      <c r="M25" s="109"/>
      <c r="N25" s="109"/>
    </row>
    <row r="26" spans="1:14" s="102" customFormat="1" ht="71.25" customHeight="1">
      <c r="A26" s="119">
        <v>900</v>
      </c>
      <c r="B26" s="120"/>
      <c r="C26" s="119" t="s">
        <v>59</v>
      </c>
      <c r="D26" s="108">
        <v>1198807</v>
      </c>
      <c r="E26" s="121" t="s">
        <v>107</v>
      </c>
      <c r="F26" s="108">
        <v>1148968</v>
      </c>
      <c r="G26" s="122">
        <v>1146958</v>
      </c>
      <c r="H26" s="122">
        <v>300000</v>
      </c>
      <c r="I26" s="122">
        <v>846958</v>
      </c>
      <c r="J26" s="122" t="s">
        <v>108</v>
      </c>
      <c r="K26" s="122">
        <v>2010</v>
      </c>
      <c r="L26" s="123"/>
      <c r="M26" s="123"/>
      <c r="N26" s="123"/>
    </row>
    <row r="27" spans="1:14" s="102" customFormat="1" ht="43.5" customHeight="1">
      <c r="A27" s="124"/>
      <c r="B27" s="125">
        <v>90002</v>
      </c>
      <c r="C27" s="124" t="s">
        <v>60</v>
      </c>
      <c r="D27" s="112">
        <v>98700</v>
      </c>
      <c r="E27" s="112">
        <v>-54839</v>
      </c>
      <c r="F27" s="112">
        <v>43861</v>
      </c>
      <c r="G27" s="123">
        <v>43861</v>
      </c>
      <c r="H27" s="123"/>
      <c r="I27" s="123">
        <v>43861</v>
      </c>
      <c r="J27" s="123"/>
      <c r="K27" s="123"/>
      <c r="L27" s="123"/>
      <c r="M27" s="123"/>
      <c r="N27" s="123"/>
    </row>
    <row r="28" spans="1:14" s="102" customFormat="1" ht="39" customHeight="1">
      <c r="A28" s="124"/>
      <c r="B28" s="125">
        <v>90015</v>
      </c>
      <c r="C28" s="124" t="s">
        <v>61</v>
      </c>
      <c r="D28" s="112">
        <v>214000</v>
      </c>
      <c r="E28" s="112">
        <v>5000</v>
      </c>
      <c r="F28" s="112">
        <v>219000</v>
      </c>
      <c r="G28" s="123">
        <v>219000</v>
      </c>
      <c r="H28" s="123"/>
      <c r="I28" s="123">
        <v>219000</v>
      </c>
      <c r="J28" s="123"/>
      <c r="K28" s="123"/>
      <c r="L28" s="123"/>
      <c r="M28" s="123"/>
      <c r="N28" s="123"/>
    </row>
    <row r="29" spans="1:14" s="102" customFormat="1" ht="72.75" customHeight="1">
      <c r="A29" s="119">
        <v>921</v>
      </c>
      <c r="B29" s="120"/>
      <c r="C29" s="119" t="s">
        <v>62</v>
      </c>
      <c r="D29" s="108">
        <v>304608</v>
      </c>
      <c r="E29" s="108">
        <v>1000</v>
      </c>
      <c r="F29" s="108">
        <v>305608</v>
      </c>
      <c r="G29" s="122">
        <v>97666</v>
      </c>
      <c r="H29" s="122" t="s">
        <v>106</v>
      </c>
      <c r="I29" s="122">
        <v>97666</v>
      </c>
      <c r="J29" s="122">
        <v>207942</v>
      </c>
      <c r="K29" s="122" t="s">
        <v>54</v>
      </c>
      <c r="L29" s="122"/>
      <c r="M29" s="123"/>
      <c r="N29" s="123"/>
    </row>
    <row r="30" spans="1:14" s="102" customFormat="1" ht="48" customHeight="1">
      <c r="A30" s="124"/>
      <c r="B30" s="125">
        <v>95105</v>
      </c>
      <c r="C30" s="124" t="s">
        <v>63</v>
      </c>
      <c r="D30" s="112">
        <v>96666</v>
      </c>
      <c r="E30" s="112">
        <v>1000</v>
      </c>
      <c r="F30" s="112">
        <v>97666</v>
      </c>
      <c r="G30" s="123">
        <v>97666</v>
      </c>
      <c r="H30" s="123"/>
      <c r="I30" s="123">
        <v>97666</v>
      </c>
      <c r="J30" s="123"/>
      <c r="K30" s="123"/>
      <c r="L30" s="123"/>
      <c r="M30" s="123"/>
      <c r="N30" s="123"/>
    </row>
    <row r="31" spans="1:14" s="102" customFormat="1" ht="33.75" customHeight="1">
      <c r="A31" s="119">
        <v>926</v>
      </c>
      <c r="B31" s="120"/>
      <c r="C31" s="119" t="s">
        <v>66</v>
      </c>
      <c r="D31" s="108">
        <v>286322</v>
      </c>
      <c r="E31" s="108">
        <v>40000</v>
      </c>
      <c r="F31" s="108">
        <v>326322</v>
      </c>
      <c r="G31" s="122">
        <v>274322</v>
      </c>
      <c r="H31" s="122">
        <v>149193</v>
      </c>
      <c r="I31" s="122">
        <v>125129</v>
      </c>
      <c r="J31" s="122">
        <v>52000</v>
      </c>
      <c r="K31" s="122" t="s">
        <v>54</v>
      </c>
      <c r="L31" s="122"/>
      <c r="M31" s="122"/>
      <c r="N31" s="122"/>
    </row>
    <row r="32" spans="1:14" s="102" customFormat="1" ht="22.5" customHeight="1">
      <c r="A32" s="124"/>
      <c r="B32" s="125">
        <v>92601</v>
      </c>
      <c r="C32" s="124" t="s">
        <v>67</v>
      </c>
      <c r="D32" s="112">
        <v>217329</v>
      </c>
      <c r="E32" s="112">
        <v>40000</v>
      </c>
      <c r="F32" s="112">
        <v>257329</v>
      </c>
      <c r="G32" s="123">
        <v>257329</v>
      </c>
      <c r="H32" s="123">
        <v>149193</v>
      </c>
      <c r="I32" s="123">
        <v>108136</v>
      </c>
      <c r="J32" s="123"/>
      <c r="K32" s="123"/>
      <c r="L32" s="123"/>
      <c r="M32" s="123"/>
      <c r="N32" s="123"/>
    </row>
    <row r="33" spans="1:14" s="128" customFormat="1" ht="30" customHeight="1">
      <c r="A33" s="126"/>
      <c r="B33" s="126">
        <v>92605</v>
      </c>
      <c r="C33" s="126" t="s">
        <v>65</v>
      </c>
      <c r="D33" s="112">
        <v>68993</v>
      </c>
      <c r="E33" s="127"/>
      <c r="F33" s="112">
        <v>68993</v>
      </c>
      <c r="G33" s="127">
        <v>16993</v>
      </c>
      <c r="H33" s="127"/>
      <c r="I33" s="127">
        <v>16993</v>
      </c>
      <c r="J33" s="127">
        <v>52000</v>
      </c>
      <c r="K33" s="127"/>
      <c r="L33" s="127"/>
      <c r="M33" s="127"/>
      <c r="N33" s="127"/>
    </row>
    <row r="34" spans="1:14" s="128" customFormat="1" ht="30" customHeight="1">
      <c r="A34" s="129" t="s">
        <v>109</v>
      </c>
      <c r="B34" s="129"/>
      <c r="C34" s="129"/>
      <c r="D34" s="108">
        <v>19293722</v>
      </c>
      <c r="E34" s="114" t="s">
        <v>110</v>
      </c>
      <c r="F34" s="114">
        <v>19400572</v>
      </c>
      <c r="G34" s="114">
        <v>14691794</v>
      </c>
      <c r="H34" s="114">
        <v>10140692</v>
      </c>
      <c r="I34" s="114">
        <v>4551102</v>
      </c>
      <c r="J34" s="114">
        <v>299293</v>
      </c>
      <c r="K34" s="114">
        <v>4002436</v>
      </c>
      <c r="L34" s="114" t="s">
        <v>106</v>
      </c>
      <c r="M34" s="114" t="s">
        <v>106</v>
      </c>
      <c r="N34" s="114">
        <v>407049</v>
      </c>
    </row>
    <row r="35" spans="1:14" s="128" customFormat="1" ht="30" customHeight="1">
      <c r="A35" s="130"/>
      <c r="B35" s="130"/>
      <c r="C35" s="130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</row>
    <row r="36" spans="8:11" ht="12.75">
      <c r="H36" s="94" t="s">
        <v>33</v>
      </c>
      <c r="I36" s="94"/>
      <c r="J36" s="94"/>
      <c r="K36" s="132"/>
    </row>
    <row r="37" spans="1:11" ht="12.75">
      <c r="A37"/>
      <c r="B37"/>
      <c r="C37"/>
      <c r="D37"/>
      <c r="E37"/>
      <c r="F37"/>
      <c r="G37"/>
      <c r="H37" s="94" t="s">
        <v>34</v>
      </c>
      <c r="I37" s="94"/>
      <c r="J37" s="94"/>
      <c r="K37" s="132"/>
    </row>
    <row r="38" spans="1:10" ht="12.75">
      <c r="A38"/>
      <c r="B38"/>
      <c r="C38"/>
      <c r="D38"/>
      <c r="E38"/>
      <c r="F38"/>
      <c r="G38"/>
      <c r="H38" s="133"/>
      <c r="I38" s="133"/>
      <c r="J38" s="61"/>
    </row>
    <row r="39" spans="1:11" ht="12.75">
      <c r="A39"/>
      <c r="B39"/>
      <c r="C39"/>
      <c r="D39"/>
      <c r="E39"/>
      <c r="F39"/>
      <c r="G39"/>
      <c r="H39" s="94" t="s">
        <v>35</v>
      </c>
      <c r="I39" s="94"/>
      <c r="J39" s="94"/>
      <c r="K39" s="132"/>
    </row>
  </sheetData>
  <sheetProtection selectLockedCells="1" selectUnlockedCells="1"/>
  <mergeCells count="24">
    <mergeCell ref="G1:L2"/>
    <mergeCell ref="G3:L4"/>
    <mergeCell ref="H5:N5"/>
    <mergeCell ref="H6:N6"/>
    <mergeCell ref="H7:N7"/>
    <mergeCell ref="H8:N8"/>
    <mergeCell ref="A10:A11"/>
    <mergeCell ref="B10:B11"/>
    <mergeCell ref="C10:C11"/>
    <mergeCell ref="D10:F11"/>
    <mergeCell ref="G10:G11"/>
    <mergeCell ref="H10:I10"/>
    <mergeCell ref="J10:J11"/>
    <mergeCell ref="K10:K11"/>
    <mergeCell ref="L10:L11"/>
    <mergeCell ref="M10:M11"/>
    <mergeCell ref="N10:N11"/>
    <mergeCell ref="A21:A22"/>
    <mergeCell ref="B21:B22"/>
    <mergeCell ref="C21:C22"/>
    <mergeCell ref="A34:C34"/>
    <mergeCell ref="H36:J36"/>
    <mergeCell ref="H37:J37"/>
    <mergeCell ref="H39:J39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7">
      <selection activeCell="B23" sqref="B23"/>
    </sheetView>
  </sheetViews>
  <sheetFormatPr defaultColWidth="9.140625" defaultRowHeight="12.75"/>
  <cols>
    <col min="1" max="1" width="5.28125" style="60" customWidth="1"/>
    <col min="2" max="2" width="6.421875" style="60" customWidth="1"/>
    <col min="3" max="3" width="26.421875" style="60" customWidth="1"/>
    <col min="4" max="4" width="13.28125" style="60" customWidth="1"/>
    <col min="5" max="5" width="14.57421875" style="60" customWidth="1"/>
    <col min="6" max="6" width="14.00390625" style="60" customWidth="1"/>
    <col min="7" max="7" width="12.57421875" style="60" customWidth="1"/>
    <col min="8" max="8" width="13.28125" style="60" customWidth="1"/>
    <col min="9" max="9" width="6.28125" style="60" customWidth="1"/>
    <col min="10" max="10" width="6.140625" style="0" customWidth="1"/>
    <col min="11" max="11" width="11.7109375" style="0" customWidth="1"/>
  </cols>
  <sheetData>
    <row r="1" spans="6:11" ht="12.75" customHeight="1">
      <c r="F1" s="2" t="s">
        <v>0</v>
      </c>
      <c r="G1" s="2"/>
      <c r="H1" s="2"/>
      <c r="I1" s="2"/>
      <c r="J1" s="2"/>
      <c r="K1" s="2"/>
    </row>
    <row r="2" spans="6:11" ht="12.75">
      <c r="F2" s="2"/>
      <c r="G2" s="2"/>
      <c r="H2" s="2"/>
      <c r="I2" s="2"/>
      <c r="J2" s="2"/>
      <c r="K2" s="2"/>
    </row>
    <row r="3" spans="6:11" ht="12.75" customHeight="1">
      <c r="F3" s="134" t="s">
        <v>111</v>
      </c>
      <c r="G3" s="134"/>
      <c r="H3" s="134"/>
      <c r="I3" s="134"/>
      <c r="J3" s="134"/>
      <c r="K3" s="134"/>
    </row>
    <row r="4" spans="6:11" ht="12.75">
      <c r="F4" s="134" t="s">
        <v>112</v>
      </c>
      <c r="G4" s="134"/>
      <c r="H4" s="134"/>
      <c r="I4" s="134"/>
      <c r="J4" s="134"/>
      <c r="K4" s="134"/>
    </row>
    <row r="5" spans="6:11" ht="12.75">
      <c r="F5" s="135" t="s">
        <v>113</v>
      </c>
      <c r="G5" s="135"/>
      <c r="H5" s="135"/>
      <c r="I5" s="135"/>
      <c r="J5" s="135"/>
      <c r="K5" s="135"/>
    </row>
    <row r="6" spans="6:11" ht="12.75">
      <c r="F6" s="135" t="s">
        <v>114</v>
      </c>
      <c r="G6" s="135"/>
      <c r="H6" s="135"/>
      <c r="I6" s="135"/>
      <c r="J6" s="135"/>
      <c r="K6" s="135"/>
    </row>
    <row r="7" spans="6:13" ht="12.75">
      <c r="F7" s="94" t="s">
        <v>95</v>
      </c>
      <c r="G7" s="94"/>
      <c r="H7" s="94"/>
      <c r="I7" s="94"/>
      <c r="J7" s="94"/>
      <c r="K7" s="94"/>
      <c r="L7" s="60"/>
      <c r="M7" s="60"/>
    </row>
    <row r="8" spans="8:11" ht="12.75">
      <c r="H8" s="96"/>
      <c r="I8" s="96"/>
      <c r="J8" s="96"/>
      <c r="K8" s="96"/>
    </row>
    <row r="9" spans="1:11" ht="12.75" customHeight="1">
      <c r="A9" s="95"/>
      <c r="B9" s="95"/>
      <c r="C9" s="136" t="s">
        <v>115</v>
      </c>
      <c r="D9" s="136"/>
      <c r="E9" s="136"/>
      <c r="F9" s="136"/>
      <c r="G9" s="136"/>
      <c r="H9" s="136"/>
      <c r="I9" s="136"/>
      <c r="J9" s="136"/>
      <c r="K9" s="136"/>
    </row>
    <row r="10" spans="1:11" s="102" customFormat="1" ht="20.25" customHeight="1">
      <c r="A10" s="100" t="s">
        <v>6</v>
      </c>
      <c r="B10" s="100" t="s">
        <v>43</v>
      </c>
      <c r="C10" s="100" t="s">
        <v>44</v>
      </c>
      <c r="D10" s="100" t="s">
        <v>9</v>
      </c>
      <c r="E10" s="100"/>
      <c r="F10" s="100"/>
      <c r="G10" s="100" t="s">
        <v>116</v>
      </c>
      <c r="H10" s="137" t="s">
        <v>117</v>
      </c>
      <c r="I10" s="100" t="s">
        <v>118</v>
      </c>
      <c r="J10" s="101" t="s">
        <v>119</v>
      </c>
      <c r="K10" s="100" t="s">
        <v>120</v>
      </c>
    </row>
    <row r="11" spans="1:11" s="102" customFormat="1" ht="81.75" customHeight="1">
      <c r="A11" s="100"/>
      <c r="B11" s="100"/>
      <c r="C11" s="100"/>
      <c r="D11" s="100"/>
      <c r="E11" s="100"/>
      <c r="F11" s="100"/>
      <c r="G11" s="100"/>
      <c r="H11" s="101" t="s">
        <v>121</v>
      </c>
      <c r="I11" s="100"/>
      <c r="J11" s="100"/>
      <c r="K11" s="100"/>
    </row>
    <row r="12" spans="1:11" s="102" customFormat="1" ht="6" customHeight="1">
      <c r="A12" s="105">
        <v>1</v>
      </c>
      <c r="B12" s="105">
        <v>2</v>
      </c>
      <c r="C12" s="105">
        <v>3</v>
      </c>
      <c r="D12" s="105">
        <v>4</v>
      </c>
      <c r="E12" s="105"/>
      <c r="F12" s="105"/>
      <c r="G12" s="105">
        <v>5</v>
      </c>
      <c r="H12" s="105">
        <v>6</v>
      </c>
      <c r="I12" s="105">
        <v>7</v>
      </c>
      <c r="J12" s="105">
        <v>8</v>
      </c>
      <c r="K12" s="105">
        <v>9</v>
      </c>
    </row>
    <row r="13" spans="1:11" s="102" customFormat="1" ht="11.25" customHeight="1">
      <c r="A13" s="138"/>
      <c r="B13" s="138"/>
      <c r="C13" s="138"/>
      <c r="D13" s="139" t="s">
        <v>122</v>
      </c>
      <c r="E13" s="139" t="s">
        <v>17</v>
      </c>
      <c r="F13" s="139" t="s">
        <v>18</v>
      </c>
      <c r="G13" s="138"/>
      <c r="H13" s="138"/>
      <c r="I13" s="138"/>
      <c r="J13" s="138"/>
      <c r="K13" s="138"/>
    </row>
    <row r="14" spans="1:11" s="102" customFormat="1" ht="15" customHeight="1">
      <c r="A14" s="69">
        <v>600</v>
      </c>
      <c r="B14" s="69"/>
      <c r="C14" s="69" t="s">
        <v>46</v>
      </c>
      <c r="D14" s="140">
        <v>3255237</v>
      </c>
      <c r="E14" s="141">
        <v>73540</v>
      </c>
      <c r="F14" s="140">
        <v>3328777</v>
      </c>
      <c r="G14" s="141">
        <v>3328777</v>
      </c>
      <c r="H14" s="141"/>
      <c r="I14" s="72"/>
      <c r="J14" s="72"/>
      <c r="K14" s="72"/>
    </row>
    <row r="15" spans="1:11" s="102" customFormat="1" ht="12.75" customHeight="1">
      <c r="A15" s="72"/>
      <c r="B15" s="72">
        <v>60016</v>
      </c>
      <c r="C15" s="72" t="s">
        <v>123</v>
      </c>
      <c r="D15" s="142">
        <v>3255237</v>
      </c>
      <c r="E15" s="143">
        <v>73540</v>
      </c>
      <c r="F15" s="142">
        <v>3328777</v>
      </c>
      <c r="G15" s="143">
        <v>3328777</v>
      </c>
      <c r="H15" s="143"/>
      <c r="I15" s="72"/>
      <c r="J15" s="72"/>
      <c r="K15" s="72"/>
    </row>
    <row r="16" spans="1:11" s="102" customFormat="1" ht="24" customHeight="1">
      <c r="A16" s="69">
        <v>700</v>
      </c>
      <c r="B16" s="69"/>
      <c r="C16" s="69" t="s">
        <v>48</v>
      </c>
      <c r="D16" s="140">
        <v>961900</v>
      </c>
      <c r="E16" s="143" t="s">
        <v>124</v>
      </c>
      <c r="F16" s="140">
        <v>923000</v>
      </c>
      <c r="G16" s="141">
        <v>923000</v>
      </c>
      <c r="H16" s="69"/>
      <c r="I16" s="69"/>
      <c r="J16" s="69"/>
      <c r="K16" s="69"/>
    </row>
    <row r="17" spans="1:11" s="102" customFormat="1" ht="25.5" customHeight="1">
      <c r="A17" s="72"/>
      <c r="B17" s="72">
        <v>70005</v>
      </c>
      <c r="C17" s="72" t="s">
        <v>49</v>
      </c>
      <c r="D17" s="142">
        <v>961900</v>
      </c>
      <c r="E17" s="143" t="s">
        <v>124</v>
      </c>
      <c r="F17" s="142">
        <v>923000</v>
      </c>
      <c r="G17" s="143">
        <v>923000</v>
      </c>
      <c r="H17" s="72"/>
      <c r="I17" s="72"/>
      <c r="J17" s="72"/>
      <c r="K17" s="72"/>
    </row>
    <row r="18" spans="1:11" s="102" customFormat="1" ht="24" customHeight="1">
      <c r="A18" s="144">
        <v>921</v>
      </c>
      <c r="B18" s="145"/>
      <c r="C18" s="144" t="s">
        <v>125</v>
      </c>
      <c r="D18" s="140">
        <v>1029758</v>
      </c>
      <c r="E18" s="146">
        <v>60000</v>
      </c>
      <c r="F18" s="140">
        <v>1089000</v>
      </c>
      <c r="G18" s="140">
        <v>20000</v>
      </c>
      <c r="H18" s="147"/>
      <c r="I18" s="147"/>
      <c r="J18" s="147"/>
      <c r="K18" s="140">
        <v>1069758</v>
      </c>
    </row>
    <row r="19" spans="1:11" s="102" customFormat="1" ht="13.5" customHeight="1">
      <c r="A19" s="145"/>
      <c r="B19" s="145">
        <v>92116</v>
      </c>
      <c r="C19" s="145" t="s">
        <v>126</v>
      </c>
      <c r="D19" s="142">
        <v>1029758</v>
      </c>
      <c r="E19" s="148">
        <v>40000</v>
      </c>
      <c r="F19" s="142">
        <v>1069758</v>
      </c>
      <c r="G19" s="148"/>
      <c r="H19" s="145"/>
      <c r="I19" s="145"/>
      <c r="J19" s="145"/>
      <c r="K19" s="148">
        <v>1069758</v>
      </c>
    </row>
    <row r="20" spans="1:11" s="102" customFormat="1" ht="13.5" customHeight="1">
      <c r="A20" s="145"/>
      <c r="B20" s="145">
        <v>92195</v>
      </c>
      <c r="C20" s="145" t="s">
        <v>65</v>
      </c>
      <c r="D20" s="142">
        <v>0</v>
      </c>
      <c r="E20" s="148">
        <v>20000</v>
      </c>
      <c r="F20" s="142">
        <v>20000</v>
      </c>
      <c r="G20" s="148">
        <v>20000</v>
      </c>
      <c r="H20" s="145"/>
      <c r="I20" s="145"/>
      <c r="J20" s="145"/>
      <c r="K20" s="148"/>
    </row>
    <row r="21" spans="1:11" s="128" customFormat="1" ht="23.25" customHeight="1">
      <c r="A21" s="129" t="s">
        <v>109</v>
      </c>
      <c r="B21" s="129"/>
      <c r="C21" s="129"/>
      <c r="D21" s="149">
        <v>8350180</v>
      </c>
      <c r="E21" s="150" t="s">
        <v>127</v>
      </c>
      <c r="F21" s="149">
        <v>8444820</v>
      </c>
      <c r="G21" s="149">
        <v>7354302</v>
      </c>
      <c r="H21" s="149">
        <v>2685847</v>
      </c>
      <c r="I21" s="149">
        <v>0</v>
      </c>
      <c r="J21" s="149">
        <v>0</v>
      </c>
      <c r="K21" s="149">
        <v>1090518</v>
      </c>
    </row>
    <row r="22" ht="9.75" customHeight="1"/>
    <row r="23" spans="9:11" ht="12.75" customHeight="1">
      <c r="I23" s="4" t="s">
        <v>33</v>
      </c>
      <c r="J23" s="4"/>
      <c r="K23" s="4"/>
    </row>
    <row r="24" spans="9:11" ht="12.75" customHeight="1">
      <c r="I24" s="4" t="s">
        <v>34</v>
      </c>
      <c r="J24" s="4"/>
      <c r="K24" s="4"/>
    </row>
    <row r="25" ht="7.5" customHeight="1">
      <c r="I25"/>
    </row>
    <row r="26" spans="9:11" ht="12.75" customHeight="1">
      <c r="I26" s="4" t="s">
        <v>35</v>
      </c>
      <c r="J26" s="4"/>
      <c r="K26" s="4"/>
    </row>
  </sheetData>
  <sheetProtection selectLockedCells="1" selectUnlockedCells="1"/>
  <mergeCells count="18">
    <mergeCell ref="F1:K2"/>
    <mergeCell ref="F3:K4"/>
    <mergeCell ref="F5:K5"/>
    <mergeCell ref="F6:K6"/>
    <mergeCell ref="F7:K7"/>
    <mergeCell ref="C9:K9"/>
    <mergeCell ref="A10:A11"/>
    <mergeCell ref="B10:B11"/>
    <mergeCell ref="C10:C11"/>
    <mergeCell ref="D10:F11"/>
    <mergeCell ref="G10:G11"/>
    <mergeCell ref="I10:I11"/>
    <mergeCell ref="J10:J11"/>
    <mergeCell ref="K10:K11"/>
    <mergeCell ref="A21:C21"/>
    <mergeCell ref="I23:K23"/>
    <mergeCell ref="I24:K24"/>
    <mergeCell ref="I26:K2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40">
      <selection activeCell="C50" sqref="C50"/>
    </sheetView>
  </sheetViews>
  <sheetFormatPr defaultColWidth="9.140625" defaultRowHeight="12.75"/>
  <cols>
    <col min="1" max="1" width="3.7109375" style="60" customWidth="1"/>
    <col min="2" max="2" width="32.28125" style="60" customWidth="1"/>
    <col min="3" max="3" width="6.7109375" style="60" customWidth="1"/>
    <col min="4" max="4" width="14.8515625" style="60" customWidth="1"/>
    <col min="5" max="5" width="13.7109375" style="60" customWidth="1"/>
    <col min="6" max="6" width="15.140625" style="60" customWidth="1"/>
    <col min="7" max="16384" width="9.140625" style="60" customWidth="1"/>
  </cols>
  <sheetData>
    <row r="1" spans="2:8" ht="15.75" customHeight="1">
      <c r="B1" s="151"/>
      <c r="C1" s="2" t="s">
        <v>128</v>
      </c>
      <c r="D1" s="2"/>
      <c r="E1" s="2"/>
      <c r="F1" s="2"/>
      <c r="G1" s="2"/>
      <c r="H1" s="2"/>
    </row>
    <row r="2" spans="2:8" ht="15.75" customHeight="1">
      <c r="B2" s="151"/>
      <c r="C2" s="2"/>
      <c r="D2" s="2"/>
      <c r="E2" s="2"/>
      <c r="F2" s="2"/>
      <c r="G2" s="2"/>
      <c r="H2" s="2"/>
    </row>
    <row r="3" spans="2:8" ht="15.75" customHeight="1">
      <c r="B3" s="151"/>
      <c r="C3" s="2"/>
      <c r="D3" s="2"/>
      <c r="E3" s="2"/>
      <c r="F3" s="2"/>
      <c r="G3" s="2"/>
      <c r="H3" s="2"/>
    </row>
    <row r="4" spans="2:8" ht="15.75" customHeight="1">
      <c r="B4" s="151" t="s">
        <v>129</v>
      </c>
      <c r="C4" s="2"/>
      <c r="D4" s="2"/>
      <c r="E4" s="2"/>
      <c r="F4" s="2"/>
      <c r="G4" s="2"/>
      <c r="H4" s="2"/>
    </row>
    <row r="5" spans="2:5" ht="10.5" customHeight="1">
      <c r="B5" s="152" t="s">
        <v>130</v>
      </c>
      <c r="C5" s="152"/>
      <c r="D5" s="152"/>
      <c r="E5" s="153"/>
    </row>
    <row r="6" spans="2:5" ht="12.75">
      <c r="B6" s="152" t="s">
        <v>131</v>
      </c>
      <c r="C6" s="152"/>
      <c r="D6" s="152"/>
      <c r="E6" s="153"/>
    </row>
    <row r="7" spans="2:5" ht="12.75">
      <c r="B7" s="152" t="s">
        <v>4</v>
      </c>
      <c r="C7" s="152"/>
      <c r="D7" s="152"/>
      <c r="E7" s="153"/>
    </row>
    <row r="8" spans="2:5" ht="7.5" customHeight="1">
      <c r="B8" s="153"/>
      <c r="C8" s="153"/>
      <c r="D8" s="153"/>
      <c r="E8" s="153"/>
    </row>
    <row r="9" spans="1:6" ht="12.75" customHeight="1">
      <c r="A9" s="154"/>
      <c r="B9" s="155" t="s">
        <v>132</v>
      </c>
      <c r="C9" s="155"/>
      <c r="D9" s="155"/>
      <c r="E9" s="155"/>
      <c r="F9" s="155"/>
    </row>
    <row r="10" spans="1:6" ht="12" customHeight="1">
      <c r="A10" s="156" t="s">
        <v>133</v>
      </c>
      <c r="B10" s="156"/>
      <c r="C10" s="156"/>
      <c r="D10" s="156"/>
      <c r="E10" s="156"/>
      <c r="F10" s="156"/>
    </row>
    <row r="11" spans="1:6" ht="11.25" customHeight="1">
      <c r="A11" s="157" t="s">
        <v>134</v>
      </c>
      <c r="B11" s="157"/>
      <c r="C11" s="157"/>
      <c r="D11" s="157"/>
      <c r="E11" s="157"/>
      <c r="F11" s="157"/>
    </row>
    <row r="12" spans="1:6" ht="15" customHeight="1">
      <c r="A12" s="14" t="s">
        <v>135</v>
      </c>
      <c r="B12" s="14" t="s">
        <v>136</v>
      </c>
      <c r="C12" s="17" t="s">
        <v>137</v>
      </c>
      <c r="D12" s="17" t="s">
        <v>138</v>
      </c>
      <c r="E12" s="17"/>
      <c r="F12" s="17"/>
    </row>
    <row r="13" spans="1:6" ht="7.5" customHeight="1">
      <c r="A13" s="14"/>
      <c r="B13" s="14"/>
      <c r="C13" s="14"/>
      <c r="D13" s="17"/>
      <c r="E13" s="17"/>
      <c r="F13" s="17"/>
    </row>
    <row r="14" spans="1:6" ht="5.25" customHeight="1">
      <c r="A14" s="14"/>
      <c r="B14" s="14"/>
      <c r="C14" s="14"/>
      <c r="D14" s="17"/>
      <c r="E14" s="17"/>
      <c r="F14" s="17"/>
    </row>
    <row r="15" spans="1:6" s="161" customFormat="1" ht="7.5" customHeight="1">
      <c r="A15" s="158">
        <v>1</v>
      </c>
      <c r="B15" s="158">
        <v>2</v>
      </c>
      <c r="C15" s="158">
        <v>3</v>
      </c>
      <c r="D15" s="159">
        <v>4</v>
      </c>
      <c r="E15" s="160">
        <v>5</v>
      </c>
      <c r="F15" s="160">
        <v>6</v>
      </c>
    </row>
    <row r="16" spans="1:6" s="161" customFormat="1" ht="14.25" customHeight="1">
      <c r="A16" s="158"/>
      <c r="B16" s="158"/>
      <c r="C16" s="158"/>
      <c r="D16" s="162" t="s">
        <v>122</v>
      </c>
      <c r="E16" s="163" t="s">
        <v>139</v>
      </c>
      <c r="F16" s="163" t="s">
        <v>18</v>
      </c>
    </row>
    <row r="17" spans="1:6" s="168" customFormat="1" ht="11.25" customHeight="1">
      <c r="A17" s="164" t="s">
        <v>140</v>
      </c>
      <c r="B17" s="165" t="s">
        <v>141</v>
      </c>
      <c r="C17" s="164"/>
      <c r="D17" s="166">
        <v>20862187</v>
      </c>
      <c r="E17" s="167">
        <v>71000</v>
      </c>
      <c r="F17" s="166">
        <f>SUM(D17:E17)</f>
        <v>20933187</v>
      </c>
    </row>
    <row r="18" spans="1:6" ht="12" customHeight="1">
      <c r="A18" s="164" t="s">
        <v>142</v>
      </c>
      <c r="B18" s="165" t="s">
        <v>143</v>
      </c>
      <c r="C18" s="164"/>
      <c r="D18" s="169">
        <v>27643902</v>
      </c>
      <c r="E18" s="167">
        <v>201490</v>
      </c>
      <c r="F18" s="166">
        <f>SUM(D18:E18)</f>
        <v>27845392</v>
      </c>
    </row>
    <row r="19" spans="1:6" ht="15" customHeight="1">
      <c r="A19" s="164" t="s">
        <v>144</v>
      </c>
      <c r="B19" s="165" t="s">
        <v>145</v>
      </c>
      <c r="C19" s="170"/>
      <c r="D19" s="169">
        <v>-6781715</v>
      </c>
      <c r="E19" s="167">
        <v>-130490</v>
      </c>
      <c r="F19" s="166">
        <f>SUM(D19:E19)</f>
        <v>-6912205</v>
      </c>
    </row>
    <row r="20" spans="1:6" ht="12" customHeight="1">
      <c r="A20" s="171" t="s">
        <v>146</v>
      </c>
      <c r="B20" s="171"/>
      <c r="C20" s="170"/>
      <c r="D20" s="169">
        <v>9029030</v>
      </c>
      <c r="E20" s="167">
        <v>-647</v>
      </c>
      <c r="F20" s="166">
        <f>SUM(D20:E20)</f>
        <v>9028383</v>
      </c>
    </row>
    <row r="21" spans="1:6" ht="15" customHeight="1">
      <c r="A21" s="164" t="s">
        <v>140</v>
      </c>
      <c r="B21" s="172" t="s">
        <v>147</v>
      </c>
      <c r="C21" s="164" t="s">
        <v>148</v>
      </c>
      <c r="D21" s="169">
        <v>5674076</v>
      </c>
      <c r="E21" s="167">
        <v>-5362426</v>
      </c>
      <c r="F21" s="166">
        <f>SUM(D21:E21)</f>
        <v>311650</v>
      </c>
    </row>
    <row r="22" spans="1:6" ht="12.75" customHeight="1">
      <c r="A22" s="173" t="s">
        <v>142</v>
      </c>
      <c r="B22" s="174" t="s">
        <v>149</v>
      </c>
      <c r="C22" s="164" t="s">
        <v>148</v>
      </c>
      <c r="D22" s="175"/>
      <c r="E22" s="167"/>
      <c r="F22" s="166">
        <f>SUM(D22:E22)</f>
        <v>0</v>
      </c>
    </row>
    <row r="23" spans="1:6" ht="44.25" customHeight="1">
      <c r="A23" s="164" t="s">
        <v>144</v>
      </c>
      <c r="B23" s="176" t="s">
        <v>150</v>
      </c>
      <c r="C23" s="164" t="s">
        <v>151</v>
      </c>
      <c r="D23" s="169">
        <v>2253221</v>
      </c>
      <c r="E23" s="167">
        <v>-2253221</v>
      </c>
      <c r="F23" s="166">
        <f>SUM(D23:E23)</f>
        <v>0</v>
      </c>
    </row>
    <row r="24" spans="1:6" ht="14.25" customHeight="1">
      <c r="A24" s="173" t="s">
        <v>152</v>
      </c>
      <c r="B24" s="174" t="s">
        <v>153</v>
      </c>
      <c r="C24" s="164" t="s">
        <v>154</v>
      </c>
      <c r="D24" s="175"/>
      <c r="E24" s="167"/>
      <c r="F24" s="166"/>
    </row>
    <row r="25" spans="1:6" ht="11.25" customHeight="1">
      <c r="A25" s="164" t="s">
        <v>155</v>
      </c>
      <c r="B25" s="174" t="s">
        <v>156</v>
      </c>
      <c r="C25" s="164" t="s">
        <v>157</v>
      </c>
      <c r="D25" s="175"/>
      <c r="E25" s="167"/>
      <c r="F25" s="166"/>
    </row>
    <row r="26" spans="1:6" ht="12" customHeight="1">
      <c r="A26" s="173" t="s">
        <v>158</v>
      </c>
      <c r="B26" s="174" t="s">
        <v>159</v>
      </c>
      <c r="C26" s="164" t="s">
        <v>160</v>
      </c>
      <c r="D26" s="175"/>
      <c r="E26" s="167"/>
      <c r="F26" s="166"/>
    </row>
    <row r="27" spans="1:6" ht="12.75" customHeight="1">
      <c r="A27" s="164" t="s">
        <v>161</v>
      </c>
      <c r="B27" s="174" t="s">
        <v>162</v>
      </c>
      <c r="C27" s="164" t="s">
        <v>163</v>
      </c>
      <c r="D27" s="175"/>
      <c r="E27" s="167">
        <v>7615000</v>
      </c>
      <c r="F27" s="166">
        <f>SUM(D27:E27)</f>
        <v>7615000</v>
      </c>
    </row>
    <row r="28" spans="1:6" ht="11.25" customHeight="1">
      <c r="A28" s="164"/>
      <c r="B28" s="174" t="s">
        <v>164</v>
      </c>
      <c r="C28" s="164"/>
      <c r="D28" s="175"/>
      <c r="E28" s="167">
        <v>5365000</v>
      </c>
      <c r="F28" s="166">
        <f>SUM(D28:E28)</f>
        <v>5365000</v>
      </c>
    </row>
    <row r="29" spans="1:6" ht="10.5" customHeight="1">
      <c r="A29" s="164"/>
      <c r="B29" s="174" t="s">
        <v>165</v>
      </c>
      <c r="C29" s="164"/>
      <c r="D29" s="175"/>
      <c r="E29" s="167">
        <v>2250000</v>
      </c>
      <c r="F29" s="166">
        <f>SUM(D29:E29)</f>
        <v>2250000</v>
      </c>
    </row>
    <row r="30" spans="1:6" ht="15" customHeight="1">
      <c r="A30" s="164" t="s">
        <v>166</v>
      </c>
      <c r="B30" s="177" t="s">
        <v>167</v>
      </c>
      <c r="C30" s="164" t="s">
        <v>168</v>
      </c>
      <c r="D30" s="169">
        <v>1101733</v>
      </c>
      <c r="E30" s="167"/>
      <c r="F30" s="166">
        <f>SUM(D30:E30)</f>
        <v>1101733</v>
      </c>
    </row>
    <row r="31" spans="1:6" ht="12" customHeight="1">
      <c r="A31" s="171" t="s">
        <v>169</v>
      </c>
      <c r="B31" s="171"/>
      <c r="C31" s="164"/>
      <c r="D31" s="169">
        <v>2100000</v>
      </c>
      <c r="E31" s="167"/>
      <c r="F31" s="166">
        <f>SUM(D31:E31)</f>
        <v>2100000</v>
      </c>
    </row>
    <row r="32" spans="1:6" ht="12.75" customHeight="1">
      <c r="A32" s="164" t="s">
        <v>140</v>
      </c>
      <c r="B32" s="174" t="s">
        <v>170</v>
      </c>
      <c r="C32" s="164" t="s">
        <v>171</v>
      </c>
      <c r="D32" s="169">
        <v>2100000</v>
      </c>
      <c r="E32" s="167"/>
      <c r="F32" s="166">
        <f>SUM(D32:E32)</f>
        <v>2100000</v>
      </c>
    </row>
    <row r="33" spans="1:6" ht="12" customHeight="1">
      <c r="A33" s="173" t="s">
        <v>142</v>
      </c>
      <c r="B33" s="178" t="s">
        <v>172</v>
      </c>
      <c r="C33" s="173" t="s">
        <v>171</v>
      </c>
      <c r="D33" s="175"/>
      <c r="E33" s="167"/>
      <c r="F33" s="166"/>
    </row>
    <row r="34" spans="1:6" ht="42.75" customHeight="1">
      <c r="A34" s="164" t="s">
        <v>144</v>
      </c>
      <c r="B34" s="179" t="s">
        <v>173</v>
      </c>
      <c r="C34" s="164" t="s">
        <v>174</v>
      </c>
      <c r="D34" s="175"/>
      <c r="E34" s="167"/>
      <c r="F34" s="166"/>
    </row>
    <row r="35" spans="1:6" ht="12" customHeight="1">
      <c r="A35" s="173" t="s">
        <v>152</v>
      </c>
      <c r="B35" s="178" t="s">
        <v>175</v>
      </c>
      <c r="C35" s="173" t="s">
        <v>176</v>
      </c>
      <c r="D35" s="175"/>
      <c r="E35" s="180"/>
      <c r="F35" s="166"/>
    </row>
    <row r="36" spans="1:6" ht="11.25" customHeight="1">
      <c r="A36" s="164" t="s">
        <v>155</v>
      </c>
      <c r="B36" s="174" t="s">
        <v>177</v>
      </c>
      <c r="C36" s="164" t="s">
        <v>178</v>
      </c>
      <c r="D36" s="175"/>
      <c r="E36" s="180"/>
      <c r="F36" s="166"/>
    </row>
    <row r="37" spans="1:6" ht="14.25" customHeight="1">
      <c r="A37" s="181" t="s">
        <v>158</v>
      </c>
      <c r="B37" s="182" t="s">
        <v>179</v>
      </c>
      <c r="C37" s="181" t="s">
        <v>180</v>
      </c>
      <c r="D37" s="175"/>
      <c r="E37" s="180"/>
      <c r="F37" s="166"/>
    </row>
    <row r="38" spans="1:6" ht="12" customHeight="1">
      <c r="A38" s="181" t="s">
        <v>161</v>
      </c>
      <c r="B38" s="177" t="s">
        <v>181</v>
      </c>
      <c r="C38" s="183" t="s">
        <v>182</v>
      </c>
      <c r="D38" s="175"/>
      <c r="E38" s="180"/>
      <c r="F38" s="166"/>
    </row>
    <row r="39" spans="1:6" ht="46.5" customHeight="1">
      <c r="A39" s="184" t="s">
        <v>183</v>
      </c>
      <c r="B39" s="184"/>
      <c r="C39" s="184"/>
      <c r="D39"/>
      <c r="E39"/>
      <c r="F39" s="185"/>
    </row>
    <row r="40" spans="1:6" ht="12.75" customHeight="1">
      <c r="A40" s="184" t="s">
        <v>184</v>
      </c>
      <c r="B40" s="184"/>
      <c r="C40" s="184"/>
      <c r="D40" s="184"/>
      <c r="E40" s="185"/>
      <c r="F40" s="185"/>
    </row>
    <row r="41" spans="1:6" ht="18.75" customHeight="1">
      <c r="A41" s="184" t="s">
        <v>185</v>
      </c>
      <c r="B41" s="184"/>
      <c r="C41" s="184"/>
      <c r="D41" s="186"/>
      <c r="E41"/>
      <c r="F41"/>
    </row>
    <row r="42" spans="1:6" ht="16.5" customHeight="1">
      <c r="A42" s="170" t="s">
        <v>186</v>
      </c>
      <c r="B42" s="170"/>
      <c r="C42" s="170"/>
      <c r="D42" s="170" t="s">
        <v>187</v>
      </c>
      <c r="E42" s="170"/>
      <c r="F42" s="170"/>
    </row>
    <row r="43" spans="1:6" ht="15.75" customHeight="1">
      <c r="A43" s="184" t="s">
        <v>188</v>
      </c>
      <c r="B43" s="184"/>
      <c r="C43" s="184"/>
      <c r="D43" s="184"/>
      <c r="E43" s="184"/>
      <c r="F43" s="184"/>
    </row>
    <row r="44" spans="1:6" ht="13.5" customHeight="1">
      <c r="A44" s="184" t="s">
        <v>189</v>
      </c>
      <c r="B44" s="184"/>
      <c r="C44" s="184"/>
      <c r="D44" s="184"/>
      <c r="E44" s="187" t="s">
        <v>190</v>
      </c>
      <c r="F44" s="187"/>
    </row>
    <row r="45" spans="1:6" ht="16.5" customHeight="1">
      <c r="A45" s="188" t="s">
        <v>191</v>
      </c>
      <c r="B45" s="188"/>
      <c r="C45" s="188"/>
      <c r="D45" s="185"/>
      <c r="E45" s="185"/>
      <c r="F45" s="185"/>
    </row>
    <row r="46" spans="1:5" ht="11.25" customHeight="1">
      <c r="A46" s="189"/>
      <c r="B46" s="190"/>
      <c r="C46" s="4" t="s">
        <v>33</v>
      </c>
      <c r="D46" s="4"/>
      <c r="E46" s="4"/>
    </row>
    <row r="47" spans="3:5" ht="11.25" customHeight="1">
      <c r="C47" s="4" t="s">
        <v>34</v>
      </c>
      <c r="D47" s="4"/>
      <c r="E47" s="4"/>
    </row>
    <row r="48" spans="4:5" ht="7.5" customHeight="1">
      <c r="D48"/>
      <c r="E48"/>
    </row>
    <row r="49" spans="3:5" ht="12.75">
      <c r="C49" s="4" t="s">
        <v>35</v>
      </c>
      <c r="D49" s="4"/>
      <c r="E49" s="4"/>
    </row>
  </sheetData>
  <sheetProtection selectLockedCells="1" selectUnlockedCells="1"/>
  <mergeCells count="26">
    <mergeCell ref="C1:H2"/>
    <mergeCell ref="C3:H4"/>
    <mergeCell ref="B5:D5"/>
    <mergeCell ref="B6:D6"/>
    <mergeCell ref="B7:D7"/>
    <mergeCell ref="B9:F9"/>
    <mergeCell ref="A10:F10"/>
    <mergeCell ref="A11:F11"/>
    <mergeCell ref="A12:A14"/>
    <mergeCell ref="B12:B14"/>
    <mergeCell ref="C12:C14"/>
    <mergeCell ref="D12:F14"/>
    <mergeCell ref="A20:B20"/>
    <mergeCell ref="A31:B31"/>
    <mergeCell ref="A39:C39"/>
    <mergeCell ref="A40:C40"/>
    <mergeCell ref="A41:C41"/>
    <mergeCell ref="A42:C42"/>
    <mergeCell ref="D42:F42"/>
    <mergeCell ref="A43:F43"/>
    <mergeCell ref="A44:B44"/>
    <mergeCell ref="E44:F44"/>
    <mergeCell ref="A45:C45"/>
    <mergeCell ref="C46:E46"/>
    <mergeCell ref="C47:E47"/>
    <mergeCell ref="C49:E49"/>
  </mergeCells>
  <printOptions/>
  <pageMargins left="0.75" right="0.75" top="1" bottom="0.2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3">
      <selection activeCell="F31" sqref="F3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6.00390625" style="0" customWidth="1"/>
    <col min="4" max="4" width="22.57421875" style="0" customWidth="1"/>
    <col min="5" max="5" width="16.57421875" style="0" customWidth="1"/>
    <col min="6" max="6" width="14.421875" style="0" customWidth="1"/>
    <col min="7" max="7" width="18.00390625" style="0" customWidth="1"/>
  </cols>
  <sheetData>
    <row r="1" spans="4:10" ht="12.75" customHeight="1">
      <c r="D1" s="4"/>
      <c r="E1" s="2" t="s">
        <v>192</v>
      </c>
      <c r="F1" s="2"/>
      <c r="G1" s="2"/>
      <c r="H1" s="2"/>
      <c r="I1" s="2"/>
      <c r="J1" s="2"/>
    </row>
    <row r="2" spans="4:10" ht="12.75">
      <c r="D2" s="4"/>
      <c r="E2" s="2"/>
      <c r="F2" s="2"/>
      <c r="G2" s="2"/>
      <c r="H2" s="2"/>
      <c r="I2" s="2"/>
      <c r="J2" s="2"/>
    </row>
    <row r="3" spans="4:10" ht="12.75">
      <c r="D3" s="4"/>
      <c r="E3" s="2"/>
      <c r="F3" s="2"/>
      <c r="G3" s="2"/>
      <c r="H3" s="2"/>
      <c r="I3" s="2"/>
      <c r="J3" s="2"/>
    </row>
    <row r="4" spans="4:10" ht="12.75">
      <c r="D4" s="4"/>
      <c r="E4" s="2"/>
      <c r="F4" s="2"/>
      <c r="G4" s="2"/>
      <c r="H4" s="2"/>
      <c r="I4" s="2"/>
      <c r="J4" s="2"/>
    </row>
    <row r="5" spans="4:9" ht="12.75">
      <c r="D5" s="4" t="s">
        <v>193</v>
      </c>
      <c r="E5" s="4"/>
      <c r="F5" s="4"/>
      <c r="G5" s="4"/>
      <c r="H5" s="191"/>
      <c r="I5" s="191"/>
    </row>
    <row r="6" spans="4:9" ht="12.75">
      <c r="D6" s="4" t="s">
        <v>194</v>
      </c>
      <c r="E6" s="4"/>
      <c r="F6" s="4"/>
      <c r="G6" s="4"/>
      <c r="H6" s="191"/>
      <c r="I6" s="191"/>
    </row>
    <row r="7" spans="4:9" ht="12.75">
      <c r="D7" s="4" t="s">
        <v>39</v>
      </c>
      <c r="E7" s="4"/>
      <c r="F7" s="4"/>
      <c r="G7" s="4"/>
      <c r="H7" s="61"/>
      <c r="I7" s="61"/>
    </row>
    <row r="8" spans="4:9" ht="12.75">
      <c r="D8" s="4" t="s">
        <v>95</v>
      </c>
      <c r="E8" s="4"/>
      <c r="F8" s="4"/>
      <c r="G8" s="4"/>
      <c r="H8" s="191"/>
      <c r="I8" s="191"/>
    </row>
    <row r="9" spans="4:9" ht="12.75">
      <c r="D9" s="132"/>
      <c r="E9" s="132"/>
      <c r="F9" s="132"/>
      <c r="G9" s="132"/>
      <c r="H9" s="132"/>
      <c r="I9" s="132"/>
    </row>
    <row r="10" spans="1:7" ht="59.25" customHeight="1">
      <c r="A10" s="192" t="s">
        <v>195</v>
      </c>
      <c r="B10" s="192"/>
      <c r="C10" s="192"/>
      <c r="D10" s="192"/>
      <c r="E10" s="192"/>
      <c r="F10" s="192"/>
      <c r="G10" s="192"/>
    </row>
    <row r="11" ht="19.5" customHeight="1">
      <c r="D11" s="60"/>
    </row>
    <row r="12" spans="1:7" ht="19.5" customHeight="1">
      <c r="A12" s="14" t="s">
        <v>135</v>
      </c>
      <c r="B12" s="14" t="s">
        <v>6</v>
      </c>
      <c r="C12" s="14" t="s">
        <v>43</v>
      </c>
      <c r="D12" s="17" t="s">
        <v>196</v>
      </c>
      <c r="E12" s="193" t="s">
        <v>197</v>
      </c>
      <c r="F12" s="193"/>
      <c r="G12" s="193"/>
    </row>
    <row r="13" spans="1:7" ht="19.5" customHeight="1">
      <c r="A13" s="14"/>
      <c r="B13" s="14"/>
      <c r="C13" s="14"/>
      <c r="D13" s="17"/>
      <c r="E13" s="193"/>
      <c r="F13" s="193"/>
      <c r="G13" s="193"/>
    </row>
    <row r="14" spans="1:7" ht="42" customHeight="1">
      <c r="A14" s="14"/>
      <c r="B14" s="14"/>
      <c r="C14" s="14"/>
      <c r="D14" s="17"/>
      <c r="E14" s="193"/>
      <c r="F14" s="193"/>
      <c r="G14" s="193"/>
    </row>
    <row r="15" spans="1:7" ht="7.5" customHeight="1">
      <c r="A15" s="18">
        <v>1</v>
      </c>
      <c r="B15" s="18">
        <v>2</v>
      </c>
      <c r="C15" s="18">
        <v>3</v>
      </c>
      <c r="D15" s="18">
        <v>4</v>
      </c>
      <c r="E15" s="194">
        <v>5</v>
      </c>
      <c r="F15" s="195">
        <v>6</v>
      </c>
      <c r="G15" s="194">
        <v>7</v>
      </c>
    </row>
    <row r="16" spans="1:7" ht="23.25" customHeight="1">
      <c r="A16" s="196"/>
      <c r="B16" s="196"/>
      <c r="C16" s="196"/>
      <c r="D16" s="196"/>
      <c r="E16" s="197" t="s">
        <v>16</v>
      </c>
      <c r="F16" s="198" t="s">
        <v>17</v>
      </c>
      <c r="G16" s="199" t="s">
        <v>18</v>
      </c>
    </row>
    <row r="17" spans="1:7" ht="47.25" customHeight="1">
      <c r="A17" s="20" t="s">
        <v>140</v>
      </c>
      <c r="B17" s="20">
        <v>921</v>
      </c>
      <c r="C17" s="20"/>
      <c r="D17" s="200" t="s">
        <v>125</v>
      </c>
      <c r="E17" s="201">
        <v>1237700</v>
      </c>
      <c r="F17" s="202">
        <v>40000</v>
      </c>
      <c r="G17" s="202">
        <f>SUM(E17:F17)</f>
        <v>1277700</v>
      </c>
    </row>
    <row r="18" spans="1:7" ht="36.75" customHeight="1">
      <c r="A18" s="203"/>
      <c r="B18" s="203"/>
      <c r="C18" s="203">
        <v>92116</v>
      </c>
      <c r="D18" s="204" t="s">
        <v>198</v>
      </c>
      <c r="E18" s="205">
        <v>1237700</v>
      </c>
      <c r="F18" s="205">
        <v>40000</v>
      </c>
      <c r="G18" s="205">
        <f>SUM(E18:F18)</f>
        <v>1277700</v>
      </c>
    </row>
    <row r="19" spans="1:7" ht="30" customHeight="1">
      <c r="A19" s="206"/>
      <c r="B19" s="206"/>
      <c r="C19" s="206"/>
      <c r="D19" s="207" t="s">
        <v>199</v>
      </c>
      <c r="E19" s="205">
        <v>207942</v>
      </c>
      <c r="F19" s="205">
        <v>0</v>
      </c>
      <c r="G19" s="205">
        <f>SUM(E19:F19)</f>
        <v>207942</v>
      </c>
    </row>
    <row r="20" spans="1:7" ht="30" customHeight="1">
      <c r="A20" s="206"/>
      <c r="B20" s="206"/>
      <c r="C20" s="206"/>
      <c r="D20" s="207" t="s">
        <v>200</v>
      </c>
      <c r="E20" s="205">
        <v>1029758</v>
      </c>
      <c r="F20" s="205">
        <v>40000</v>
      </c>
      <c r="G20" s="205">
        <f>SUM(E20:F20)</f>
        <v>1069758</v>
      </c>
    </row>
    <row r="21" spans="1:7" ht="30" customHeight="1">
      <c r="A21" s="206"/>
      <c r="B21" s="206"/>
      <c r="C21" s="206"/>
      <c r="D21" s="206"/>
      <c r="E21" s="205"/>
      <c r="F21" s="205"/>
      <c r="G21" s="205"/>
    </row>
    <row r="22" spans="1:7" ht="30" customHeight="1">
      <c r="A22" s="208"/>
      <c r="B22" s="208"/>
      <c r="C22" s="208"/>
      <c r="D22" s="208"/>
      <c r="E22" s="199"/>
      <c r="F22" s="205"/>
      <c r="G22" s="205"/>
    </row>
    <row r="24" spans="1:7" ht="90" customHeight="1">
      <c r="A24" s="87" t="s">
        <v>201</v>
      </c>
      <c r="B24" s="87"/>
      <c r="C24" s="87"/>
      <c r="D24" s="87"/>
      <c r="E24" s="87"/>
      <c r="F24" s="87"/>
      <c r="G24" s="87"/>
    </row>
    <row r="27" spans="1:7" ht="12.75" customHeight="1">
      <c r="A27" s="209"/>
      <c r="D27" s="132"/>
      <c r="E27" s="132"/>
      <c r="F27" s="132" t="s">
        <v>33</v>
      </c>
      <c r="G27" s="132"/>
    </row>
    <row r="28" spans="4:7" ht="12.75" customHeight="1">
      <c r="D28" s="132"/>
      <c r="E28" s="132"/>
      <c r="F28" s="132" t="s">
        <v>34</v>
      </c>
      <c r="G28" s="132"/>
    </row>
    <row r="29" spans="4:6" ht="12.75">
      <c r="D29" s="60"/>
      <c r="F29" s="60"/>
    </row>
    <row r="30" spans="4:7" ht="12.75">
      <c r="D30" s="132"/>
      <c r="E30" s="132"/>
      <c r="F30" s="132" t="s">
        <v>35</v>
      </c>
      <c r="G30" s="132"/>
    </row>
  </sheetData>
  <sheetProtection selectLockedCells="1" selectUnlockedCells="1"/>
  <mergeCells count="20">
    <mergeCell ref="E1:J2"/>
    <mergeCell ref="E3:J4"/>
    <mergeCell ref="D5:G5"/>
    <mergeCell ref="D6:G6"/>
    <mergeCell ref="D7:G7"/>
    <mergeCell ref="D8:G8"/>
    <mergeCell ref="D9:I9"/>
    <mergeCell ref="A10:G10"/>
    <mergeCell ref="A12:A14"/>
    <mergeCell ref="B12:B14"/>
    <mergeCell ref="C12:C14"/>
    <mergeCell ref="D12:D14"/>
    <mergeCell ref="E12:G14"/>
    <mergeCell ref="A24:G24"/>
    <mergeCell ref="D27:E27"/>
    <mergeCell ref="F27:G27"/>
    <mergeCell ref="D28:E28"/>
    <mergeCell ref="F28:G28"/>
    <mergeCell ref="D30:E30"/>
    <mergeCell ref="F30:G3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H52" sqref="H52"/>
    </sheetView>
  </sheetViews>
  <sheetFormatPr defaultColWidth="9.140625" defaultRowHeight="12.75"/>
  <cols>
    <col min="1" max="1" width="2.8515625" style="210" customWidth="1"/>
    <col min="2" max="2" width="4.57421875" style="210" customWidth="1"/>
    <col min="3" max="3" width="5.7109375" style="210" customWidth="1"/>
    <col min="4" max="4" width="20.421875" style="210" customWidth="1"/>
    <col min="5" max="5" width="16.421875" style="210" customWidth="1"/>
    <col min="6" max="6" width="16.57421875" style="210" customWidth="1"/>
    <col min="7" max="7" width="13.7109375" style="210" customWidth="1"/>
    <col min="8" max="8" width="15.140625" style="210" customWidth="1"/>
    <col min="9" max="9" width="16.140625" style="210" customWidth="1"/>
    <col min="10" max="10" width="9.00390625" style="210" customWidth="1"/>
    <col min="11" max="11" width="10.7109375" style="210" customWidth="1"/>
    <col min="12" max="16384" width="9.140625" style="210" customWidth="1"/>
  </cols>
  <sheetData>
    <row r="1" spans="7:12" ht="12.75" customHeight="1">
      <c r="G1" s="2" t="s">
        <v>202</v>
      </c>
      <c r="H1" s="2"/>
      <c r="I1" s="2"/>
      <c r="J1" s="2"/>
      <c r="K1" s="2"/>
      <c r="L1" s="2"/>
    </row>
    <row r="2" spans="7:12" ht="12.75" customHeight="1">
      <c r="G2" s="2"/>
      <c r="H2" s="2"/>
      <c r="I2" s="2"/>
      <c r="J2" s="2"/>
      <c r="K2" s="2"/>
      <c r="L2" s="2"/>
    </row>
    <row r="3" spans="7:12" ht="12.75" customHeight="1">
      <c r="G3" s="2"/>
      <c r="H3" s="2"/>
      <c r="I3" s="2"/>
      <c r="J3" s="2"/>
      <c r="K3" s="2"/>
      <c r="L3" s="2"/>
    </row>
    <row r="4" spans="7:12" ht="12.75" customHeight="1">
      <c r="G4" s="2"/>
      <c r="H4" s="2"/>
      <c r="I4" s="2"/>
      <c r="J4" s="2"/>
      <c r="K4" s="2"/>
      <c r="L4" s="2"/>
    </row>
    <row r="5" spans="7:11" ht="12.75" customHeight="1">
      <c r="G5" s="211" t="s">
        <v>203</v>
      </c>
      <c r="H5" s="211"/>
      <c r="I5" s="211"/>
      <c r="J5" s="211"/>
      <c r="K5" s="211"/>
    </row>
    <row r="6" spans="7:11" ht="12.75" customHeight="1">
      <c r="G6" s="211" t="s">
        <v>204</v>
      </c>
      <c r="H6" s="211"/>
      <c r="I6" s="211"/>
      <c r="J6" s="211"/>
      <c r="K6" s="211"/>
    </row>
    <row r="7" spans="7:11" ht="12.75">
      <c r="G7" s="211" t="s">
        <v>131</v>
      </c>
      <c r="H7" s="211"/>
      <c r="I7" s="211"/>
      <c r="J7" s="211"/>
      <c r="K7" s="211"/>
    </row>
    <row r="8" spans="7:11" ht="12.75" customHeight="1">
      <c r="G8" s="211" t="s">
        <v>95</v>
      </c>
      <c r="H8" s="211"/>
      <c r="I8" s="211"/>
      <c r="J8" s="211"/>
      <c r="K8" s="211"/>
    </row>
    <row r="9" spans="1:11" ht="18" customHeight="1">
      <c r="A9" s="212" t="s">
        <v>205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</row>
    <row r="10" spans="1:11" ht="7.5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4" t="s">
        <v>206</v>
      </c>
    </row>
    <row r="11" spans="1:11" ht="12.75" customHeight="1">
      <c r="A11" s="215" t="s">
        <v>135</v>
      </c>
      <c r="B11" s="215" t="s">
        <v>6</v>
      </c>
      <c r="C11" s="215" t="s">
        <v>207</v>
      </c>
      <c r="D11" s="216" t="s">
        <v>208</v>
      </c>
      <c r="E11" s="216" t="s">
        <v>209</v>
      </c>
      <c r="F11" s="216" t="s">
        <v>210</v>
      </c>
      <c r="G11" s="216"/>
      <c r="H11" s="216"/>
      <c r="I11" s="216"/>
      <c r="J11" s="216"/>
      <c r="K11" s="217" t="s">
        <v>211</v>
      </c>
    </row>
    <row r="12" spans="1:11" ht="12.75" customHeight="1">
      <c r="A12" s="215"/>
      <c r="B12" s="215"/>
      <c r="C12" s="215"/>
      <c r="D12" s="216"/>
      <c r="E12" s="216"/>
      <c r="F12" s="216" t="s">
        <v>212</v>
      </c>
      <c r="G12" s="216" t="s">
        <v>213</v>
      </c>
      <c r="H12" s="216"/>
      <c r="I12" s="216"/>
      <c r="J12" s="216"/>
      <c r="K12" s="217"/>
    </row>
    <row r="13" spans="1:11" ht="12.75" customHeight="1">
      <c r="A13" s="215"/>
      <c r="B13" s="215"/>
      <c r="C13" s="215"/>
      <c r="D13" s="216"/>
      <c r="E13" s="216"/>
      <c r="F13" s="216"/>
      <c r="G13" s="216" t="s">
        <v>214</v>
      </c>
      <c r="H13" s="216" t="s">
        <v>215</v>
      </c>
      <c r="I13" s="216" t="s">
        <v>216</v>
      </c>
      <c r="J13" s="216" t="s">
        <v>217</v>
      </c>
      <c r="K13" s="217"/>
    </row>
    <row r="14" spans="1:11" ht="12.75">
      <c r="A14" s="215"/>
      <c r="B14" s="215"/>
      <c r="C14" s="215"/>
      <c r="D14" s="216"/>
      <c r="E14" s="216"/>
      <c r="F14" s="216"/>
      <c r="G14" s="216"/>
      <c r="H14" s="216"/>
      <c r="I14" s="216"/>
      <c r="J14" s="216"/>
      <c r="K14" s="217"/>
    </row>
    <row r="15" spans="1:11" ht="59.25" customHeight="1">
      <c r="A15" s="215"/>
      <c r="B15" s="215"/>
      <c r="C15" s="215"/>
      <c r="D15" s="216"/>
      <c r="E15" s="216"/>
      <c r="F15" s="216"/>
      <c r="G15" s="216"/>
      <c r="H15" s="216"/>
      <c r="I15" s="216"/>
      <c r="J15" s="216"/>
      <c r="K15" s="217"/>
    </row>
    <row r="16" spans="1:11" ht="11.25" customHeight="1">
      <c r="A16" s="218">
        <v>1</v>
      </c>
      <c r="B16" s="218">
        <v>2</v>
      </c>
      <c r="C16" s="218">
        <v>3</v>
      </c>
      <c r="D16" s="218">
        <v>5</v>
      </c>
      <c r="E16" s="218">
        <v>6</v>
      </c>
      <c r="F16" s="218">
        <v>7</v>
      </c>
      <c r="G16" s="218">
        <v>8</v>
      </c>
      <c r="H16" s="218">
        <v>9</v>
      </c>
      <c r="I16" s="218">
        <v>10</v>
      </c>
      <c r="J16" s="218">
        <v>11</v>
      </c>
      <c r="K16" s="218">
        <v>12</v>
      </c>
    </row>
    <row r="17" spans="1:11" ht="18" customHeight="1">
      <c r="A17" s="219"/>
      <c r="B17" s="219">
        <v>600</v>
      </c>
      <c r="C17" s="219">
        <v>60016</v>
      </c>
      <c r="D17" s="220"/>
      <c r="E17" s="221">
        <f>SUM(E18:E22)</f>
        <v>816010</v>
      </c>
      <c r="F17" s="221">
        <f>SUM(F18:F22)</f>
        <v>816010</v>
      </c>
      <c r="G17" s="221">
        <f>SUM(G18:G22)</f>
        <v>63760</v>
      </c>
      <c r="H17" s="221">
        <f>SUM(H18:H22)</f>
        <v>0</v>
      </c>
      <c r="I17" s="221" t="s">
        <v>218</v>
      </c>
      <c r="J17" s="221">
        <f>SUM(J18:J22)</f>
        <v>0</v>
      </c>
      <c r="K17" s="222" t="s">
        <v>219</v>
      </c>
    </row>
    <row r="18" spans="1:11" ht="71.25" customHeight="1">
      <c r="A18" s="223" t="s">
        <v>140</v>
      </c>
      <c r="B18" s="223"/>
      <c r="C18" s="223"/>
      <c r="D18" s="224" t="s">
        <v>220</v>
      </c>
      <c r="E18" s="225">
        <v>652250</v>
      </c>
      <c r="F18" s="225">
        <v>652250</v>
      </c>
      <c r="G18" s="225"/>
      <c r="H18" s="225"/>
      <c r="I18" s="225" t="s">
        <v>221</v>
      </c>
      <c r="J18" s="225">
        <v>0</v>
      </c>
      <c r="K18" s="222" t="s">
        <v>219</v>
      </c>
    </row>
    <row r="19" spans="1:11" ht="49.5" customHeight="1">
      <c r="A19" s="223" t="s">
        <v>142</v>
      </c>
      <c r="B19" s="223"/>
      <c r="C19" s="223"/>
      <c r="D19" s="224" t="s">
        <v>222</v>
      </c>
      <c r="E19" s="225">
        <v>100000</v>
      </c>
      <c r="F19" s="225">
        <v>100000</v>
      </c>
      <c r="G19" s="225">
        <v>0</v>
      </c>
      <c r="H19" s="225">
        <v>0</v>
      </c>
      <c r="I19" s="225" t="s">
        <v>223</v>
      </c>
      <c r="J19" s="225">
        <v>0</v>
      </c>
      <c r="K19" s="222" t="s">
        <v>219</v>
      </c>
    </row>
    <row r="20" spans="1:11" ht="28.5" customHeight="1">
      <c r="A20" s="223" t="s">
        <v>144</v>
      </c>
      <c r="B20" s="226"/>
      <c r="C20" s="226"/>
      <c r="D20" s="227" t="s">
        <v>224</v>
      </c>
      <c r="E20" s="228">
        <v>6500</v>
      </c>
      <c r="F20" s="228">
        <v>6500</v>
      </c>
      <c r="G20" s="228">
        <v>6500</v>
      </c>
      <c r="H20" s="229">
        <v>0</v>
      </c>
      <c r="I20" s="230">
        <v>0</v>
      </c>
      <c r="J20" s="229">
        <v>0</v>
      </c>
      <c r="K20" s="222" t="s">
        <v>225</v>
      </c>
    </row>
    <row r="21" spans="1:11" ht="37.5" customHeight="1">
      <c r="A21" s="223" t="s">
        <v>152</v>
      </c>
      <c r="B21" s="226"/>
      <c r="C21" s="226"/>
      <c r="D21" s="227" t="s">
        <v>226</v>
      </c>
      <c r="E21" s="228">
        <v>4800</v>
      </c>
      <c r="F21" s="228">
        <v>4800</v>
      </c>
      <c r="G21" s="228">
        <v>4800</v>
      </c>
      <c r="H21" s="229">
        <v>0</v>
      </c>
      <c r="I21" s="230">
        <v>0</v>
      </c>
      <c r="J21" s="229">
        <v>0</v>
      </c>
      <c r="K21" s="222" t="s">
        <v>227</v>
      </c>
    </row>
    <row r="22" spans="1:11" ht="37.5" customHeight="1">
      <c r="A22" s="231">
        <v>5</v>
      </c>
      <c r="B22" s="226"/>
      <c r="C22" s="226"/>
      <c r="D22" s="227" t="s">
        <v>228</v>
      </c>
      <c r="E22" s="228">
        <v>52460</v>
      </c>
      <c r="F22" s="228">
        <v>52460</v>
      </c>
      <c r="G22" s="228">
        <v>52460</v>
      </c>
      <c r="H22" s="229"/>
      <c r="I22" s="230"/>
      <c r="J22" s="229"/>
      <c r="K22" s="222"/>
    </row>
    <row r="23" spans="1:11" ht="26.25" customHeight="1">
      <c r="A23" s="232"/>
      <c r="B23" s="233">
        <v>700</v>
      </c>
      <c r="C23" s="233">
        <v>70005</v>
      </c>
      <c r="D23" s="234"/>
      <c r="E23" s="235">
        <f>SUM(E24:E26)</f>
        <v>923000</v>
      </c>
      <c r="F23" s="235">
        <f>SUM(F24:F26)</f>
        <v>923000</v>
      </c>
      <c r="G23" s="236">
        <f>SUM(G24:G26)</f>
        <v>119839</v>
      </c>
      <c r="H23" s="236">
        <f>SUM(H24:H26)</f>
        <v>0</v>
      </c>
      <c r="I23" s="236" t="s">
        <v>229</v>
      </c>
      <c r="J23" s="236">
        <f>SUM(J24:J26)</f>
        <v>0</v>
      </c>
      <c r="K23" s="222" t="s">
        <v>219</v>
      </c>
    </row>
    <row r="24" spans="1:11" ht="52.5" customHeight="1">
      <c r="A24" s="231">
        <v>6</v>
      </c>
      <c r="B24" s="226"/>
      <c r="C24" s="226"/>
      <c r="D24" s="227" t="s">
        <v>230</v>
      </c>
      <c r="E24" s="228">
        <v>700000</v>
      </c>
      <c r="F24" s="228">
        <v>700000</v>
      </c>
      <c r="G24" s="228">
        <v>0</v>
      </c>
      <c r="H24" s="229">
        <v>0</v>
      </c>
      <c r="I24" s="230" t="s">
        <v>231</v>
      </c>
      <c r="J24" s="229">
        <v>0</v>
      </c>
      <c r="K24" s="222" t="s">
        <v>219</v>
      </c>
    </row>
    <row r="25" spans="1:11" ht="64.5" customHeight="1">
      <c r="A25" s="231">
        <v>7</v>
      </c>
      <c r="B25" s="226"/>
      <c r="C25" s="226"/>
      <c r="D25" s="227" t="s">
        <v>232</v>
      </c>
      <c r="E25" s="228">
        <v>105000</v>
      </c>
      <c r="F25" s="228">
        <v>105000</v>
      </c>
      <c r="G25" s="228">
        <v>35000</v>
      </c>
      <c r="H25" s="229">
        <v>0</v>
      </c>
      <c r="I25" s="230" t="s">
        <v>233</v>
      </c>
      <c r="J25" s="229">
        <v>0</v>
      </c>
      <c r="K25" s="222" t="s">
        <v>219</v>
      </c>
    </row>
    <row r="26" spans="1:11" ht="60" customHeight="1">
      <c r="A26" s="231">
        <v>8</v>
      </c>
      <c r="B26" s="226"/>
      <c r="C26" s="226"/>
      <c r="D26" s="227" t="s">
        <v>234</v>
      </c>
      <c r="E26" s="228">
        <v>118000</v>
      </c>
      <c r="F26" s="228">
        <v>118000</v>
      </c>
      <c r="G26" s="228">
        <v>84839</v>
      </c>
      <c r="H26" s="229">
        <v>0</v>
      </c>
      <c r="I26" s="230" t="s">
        <v>235</v>
      </c>
      <c r="J26" s="229">
        <v>0</v>
      </c>
      <c r="K26" s="222" t="s">
        <v>219</v>
      </c>
    </row>
    <row r="27" spans="1:11" ht="38.25" customHeight="1">
      <c r="A27" s="231">
        <v>9</v>
      </c>
      <c r="B27" s="233">
        <v>750</v>
      </c>
      <c r="C27" s="233">
        <v>75022</v>
      </c>
      <c r="D27" s="237" t="s">
        <v>236</v>
      </c>
      <c r="E27" s="235">
        <v>10618</v>
      </c>
      <c r="F27" s="235">
        <v>10618</v>
      </c>
      <c r="G27" s="235">
        <v>10618</v>
      </c>
      <c r="H27" s="238"/>
      <c r="I27" s="239"/>
      <c r="J27" s="238"/>
      <c r="K27" s="240" t="s">
        <v>219</v>
      </c>
    </row>
    <row r="28" spans="1:11" ht="24" customHeight="1">
      <c r="A28" s="232">
        <v>10</v>
      </c>
      <c r="B28" s="233">
        <v>750</v>
      </c>
      <c r="C28" s="233">
        <v>75023</v>
      </c>
      <c r="D28" s="234"/>
      <c r="E28" s="235">
        <f>SUM(E29)</f>
        <v>10250</v>
      </c>
      <c r="F28" s="235">
        <f>SUM(F29)</f>
        <v>10250</v>
      </c>
      <c r="G28" s="235">
        <f>SUM(G29)</f>
        <v>10250</v>
      </c>
      <c r="H28" s="235">
        <f>SUM(H29)</f>
        <v>0</v>
      </c>
      <c r="I28" s="235">
        <f>SUM(I29)</f>
        <v>0</v>
      </c>
      <c r="J28" s="235">
        <f>SUM(J29)</f>
        <v>0</v>
      </c>
      <c r="K28" s="222" t="s">
        <v>219</v>
      </c>
    </row>
    <row r="29" spans="1:11" ht="35.25" customHeight="1">
      <c r="A29" s="231"/>
      <c r="B29" s="226"/>
      <c r="C29" s="226"/>
      <c r="D29" s="227" t="s">
        <v>237</v>
      </c>
      <c r="E29" s="228">
        <v>10250</v>
      </c>
      <c r="F29" s="228">
        <v>10250</v>
      </c>
      <c r="G29" s="228">
        <v>10250</v>
      </c>
      <c r="H29" s="229">
        <v>0</v>
      </c>
      <c r="I29" s="230">
        <v>0</v>
      </c>
      <c r="J29" s="229">
        <v>0</v>
      </c>
      <c r="K29" s="222" t="s">
        <v>219</v>
      </c>
    </row>
    <row r="30" spans="1:11" ht="32.25" customHeight="1">
      <c r="A30" s="232">
        <v>10</v>
      </c>
      <c r="B30" s="233">
        <v>801</v>
      </c>
      <c r="C30" s="233">
        <v>80101</v>
      </c>
      <c r="D30" s="234"/>
      <c r="E30" s="235">
        <f>SUM(E31:E33)</f>
        <v>1234324</v>
      </c>
      <c r="F30" s="235">
        <f>SUM(F31:F33)</f>
        <v>1234324</v>
      </c>
      <c r="G30" s="235">
        <f>SUM(G31:G33)</f>
        <v>246100</v>
      </c>
      <c r="H30" s="235">
        <f>SUM(H31:H33)</f>
        <v>0</v>
      </c>
      <c r="I30" s="235" t="s">
        <v>238</v>
      </c>
      <c r="J30" s="235">
        <f>SUM(J31:J33)</f>
        <v>0</v>
      </c>
      <c r="K30" s="222" t="s">
        <v>219</v>
      </c>
    </row>
    <row r="31" spans="1:11" ht="44.25" customHeight="1">
      <c r="A31" s="231">
        <v>11</v>
      </c>
      <c r="B31" s="226"/>
      <c r="C31" s="226"/>
      <c r="D31" s="227" t="s">
        <v>239</v>
      </c>
      <c r="E31" s="228">
        <v>951128</v>
      </c>
      <c r="F31" s="228">
        <v>951128</v>
      </c>
      <c r="G31" s="228">
        <v>185510</v>
      </c>
      <c r="H31" s="229">
        <v>0</v>
      </c>
      <c r="I31" s="230" t="s">
        <v>240</v>
      </c>
      <c r="J31" s="229">
        <v>0</v>
      </c>
      <c r="K31" s="222" t="s">
        <v>219</v>
      </c>
    </row>
    <row r="32" spans="1:11" ht="32.25" customHeight="1">
      <c r="A32" s="231">
        <v>12</v>
      </c>
      <c r="B32" s="226"/>
      <c r="C32" s="226"/>
      <c r="D32" s="227" t="s">
        <v>241</v>
      </c>
      <c r="E32" s="228">
        <v>266116</v>
      </c>
      <c r="F32" s="228">
        <v>266116</v>
      </c>
      <c r="G32" s="228">
        <v>43510</v>
      </c>
      <c r="H32" s="229">
        <v>0</v>
      </c>
      <c r="I32" s="230" t="s">
        <v>242</v>
      </c>
      <c r="J32" s="229">
        <v>0</v>
      </c>
      <c r="K32" s="222" t="s">
        <v>219</v>
      </c>
    </row>
    <row r="33" spans="1:11" ht="24.75">
      <c r="A33" s="231">
        <v>13</v>
      </c>
      <c r="B33" s="226"/>
      <c r="C33" s="226"/>
      <c r="D33" s="241" t="s">
        <v>243</v>
      </c>
      <c r="E33" s="228">
        <v>17080</v>
      </c>
      <c r="F33" s="228">
        <v>17080</v>
      </c>
      <c r="G33" s="228">
        <v>17080</v>
      </c>
      <c r="H33" s="229">
        <v>0</v>
      </c>
      <c r="I33" s="230">
        <v>0</v>
      </c>
      <c r="J33" s="229">
        <v>0</v>
      </c>
      <c r="K33" s="222" t="s">
        <v>219</v>
      </c>
    </row>
    <row r="34" spans="1:11" ht="26.25" customHeight="1">
      <c r="A34" s="232"/>
      <c r="B34" s="233">
        <v>900</v>
      </c>
      <c r="C34" s="233">
        <v>90015</v>
      </c>
      <c r="D34" s="234"/>
      <c r="E34" s="235">
        <f>SUM(E35:E36)</f>
        <v>13000</v>
      </c>
      <c r="F34" s="235">
        <f>SUM(F35:F36)</f>
        <v>13000</v>
      </c>
      <c r="G34" s="235">
        <f>SUM(G35:G36)</f>
        <v>13000</v>
      </c>
      <c r="H34" s="235">
        <f>SUM(H35:H36)</f>
        <v>0</v>
      </c>
      <c r="I34" s="235">
        <f>SUM(I35:I36)</f>
        <v>0</v>
      </c>
      <c r="J34" s="228">
        <f>SUM(J35:J36)</f>
        <v>0</v>
      </c>
      <c r="K34" s="222" t="s">
        <v>219</v>
      </c>
    </row>
    <row r="35" spans="1:11" ht="52.5" customHeight="1">
      <c r="A35" s="231">
        <v>14</v>
      </c>
      <c r="B35" s="226"/>
      <c r="C35" s="226"/>
      <c r="D35" s="227" t="s">
        <v>244</v>
      </c>
      <c r="E35" s="228">
        <v>8000</v>
      </c>
      <c r="F35" s="228">
        <v>8000</v>
      </c>
      <c r="G35" s="228">
        <v>8000</v>
      </c>
      <c r="H35" s="229">
        <v>0</v>
      </c>
      <c r="I35" s="230">
        <v>0</v>
      </c>
      <c r="J35" s="229">
        <v>0</v>
      </c>
      <c r="K35" s="222" t="s">
        <v>245</v>
      </c>
    </row>
    <row r="36" spans="1:11" ht="60.75" customHeight="1">
      <c r="A36" s="231">
        <v>15</v>
      </c>
      <c r="B36" s="226"/>
      <c r="C36" s="226"/>
      <c r="D36" s="224" t="s">
        <v>246</v>
      </c>
      <c r="E36" s="228">
        <v>5000</v>
      </c>
      <c r="F36" s="228">
        <v>5000</v>
      </c>
      <c r="G36" s="228">
        <v>5000</v>
      </c>
      <c r="H36" s="229">
        <v>0</v>
      </c>
      <c r="I36" s="230">
        <v>0</v>
      </c>
      <c r="J36" s="229">
        <v>0</v>
      </c>
      <c r="K36" s="222" t="s">
        <v>247</v>
      </c>
    </row>
    <row r="37" spans="1:11" ht="26.25" customHeight="1">
      <c r="A37" s="232">
        <v>16</v>
      </c>
      <c r="B37" s="233">
        <v>921</v>
      </c>
      <c r="C37" s="233">
        <v>92195</v>
      </c>
      <c r="D37" s="242" t="s">
        <v>65</v>
      </c>
      <c r="E37" s="235">
        <v>20000</v>
      </c>
      <c r="F37" s="235">
        <v>20000</v>
      </c>
      <c r="G37" s="235">
        <v>20000</v>
      </c>
      <c r="H37" s="238">
        <v>0</v>
      </c>
      <c r="I37" s="239">
        <v>0</v>
      </c>
      <c r="J37" s="238">
        <v>0</v>
      </c>
      <c r="K37" s="240" t="s">
        <v>219</v>
      </c>
    </row>
    <row r="38" spans="1:11" ht="30" customHeight="1">
      <c r="A38" s="231"/>
      <c r="B38" s="226"/>
      <c r="C38" s="226"/>
      <c r="D38" s="224" t="s">
        <v>248</v>
      </c>
      <c r="E38" s="228">
        <v>20000</v>
      </c>
      <c r="F38" s="228">
        <v>20000</v>
      </c>
      <c r="G38" s="228">
        <v>20000</v>
      </c>
      <c r="H38" s="229">
        <v>0</v>
      </c>
      <c r="I38" s="230">
        <v>0</v>
      </c>
      <c r="J38" s="229">
        <v>0</v>
      </c>
      <c r="K38" s="222" t="s">
        <v>219</v>
      </c>
    </row>
    <row r="39" spans="1:11" ht="12.75">
      <c r="A39" s="232">
        <v>17</v>
      </c>
      <c r="B39" s="233">
        <v>926</v>
      </c>
      <c r="C39" s="233">
        <v>92601</v>
      </c>
      <c r="D39" s="224"/>
      <c r="E39" s="235">
        <v>325730</v>
      </c>
      <c r="F39" s="235">
        <v>325730</v>
      </c>
      <c r="G39" s="235">
        <v>189996</v>
      </c>
      <c r="H39" s="229">
        <v>0</v>
      </c>
      <c r="I39" s="230" t="s">
        <v>249</v>
      </c>
      <c r="J39" s="229">
        <v>0</v>
      </c>
      <c r="K39" s="222"/>
    </row>
    <row r="40" spans="1:11" ht="37.5" customHeight="1">
      <c r="A40" s="231"/>
      <c r="B40" s="226"/>
      <c r="C40" s="226"/>
      <c r="D40" s="224" t="s">
        <v>250</v>
      </c>
      <c r="E40" s="228">
        <v>325730</v>
      </c>
      <c r="F40" s="228">
        <v>325730</v>
      </c>
      <c r="G40" s="228">
        <v>189996</v>
      </c>
      <c r="H40" s="229">
        <v>0</v>
      </c>
      <c r="I40" s="230" t="s">
        <v>249</v>
      </c>
      <c r="J40" s="229"/>
      <c r="K40" s="222" t="s">
        <v>219</v>
      </c>
    </row>
    <row r="41" spans="1:11" ht="12.75">
      <c r="A41" s="243" t="s">
        <v>9</v>
      </c>
      <c r="B41" s="243"/>
      <c r="C41" s="243"/>
      <c r="D41" s="243"/>
      <c r="E41" s="235">
        <f>SUM(E17+E23+E27+E28+E30+E34+E37+E39)</f>
        <v>3352932</v>
      </c>
      <c r="F41" s="235">
        <f>SUM(F17+F23+F27+F28+F30+F34+F37+F39)</f>
        <v>3352932</v>
      </c>
      <c r="G41" s="236">
        <f>SUM(G17+G23+G27+G28+G30+G34+G37+G39)</f>
        <v>673563</v>
      </c>
      <c r="H41" s="236">
        <f>SUM(H17+H23+H27+H28+H30+H34+H37+H39)</f>
        <v>0</v>
      </c>
      <c r="I41" s="236" t="s">
        <v>251</v>
      </c>
      <c r="J41" s="236">
        <f>SUM(J17+J23+J27+J28+J30+J34+J37+J39)</f>
        <v>0</v>
      </c>
      <c r="K41" s="219" t="s">
        <v>252</v>
      </c>
    </row>
    <row r="43" spans="1:9" ht="12.75">
      <c r="A43" s="244" t="s">
        <v>253</v>
      </c>
      <c r="B43" s="245"/>
      <c r="C43" s="245"/>
      <c r="D43" s="245"/>
      <c r="E43" s="245"/>
      <c r="F43" s="245"/>
      <c r="G43" s="245"/>
      <c r="H43" s="245"/>
      <c r="I43" s="245"/>
    </row>
    <row r="44" spans="1:9" ht="12.75">
      <c r="A44" s="244" t="s">
        <v>254</v>
      </c>
      <c r="B44" s="245"/>
      <c r="C44" s="245"/>
      <c r="D44" s="245"/>
      <c r="E44" s="245"/>
      <c r="F44" s="245"/>
      <c r="G44" s="245"/>
      <c r="H44" s="245"/>
      <c r="I44" s="245"/>
    </row>
    <row r="45" spans="1:9" ht="12.75">
      <c r="A45" s="244" t="s">
        <v>255</v>
      </c>
      <c r="B45" s="245"/>
      <c r="C45" s="245"/>
      <c r="D45" s="245"/>
      <c r="E45" s="245"/>
      <c r="F45" s="245"/>
      <c r="G45" s="245"/>
      <c r="H45" s="245"/>
      <c r="I45" s="245"/>
    </row>
    <row r="46" spans="1:9" ht="12.75">
      <c r="A46" s="244"/>
      <c r="B46" s="246" t="s">
        <v>256</v>
      </c>
      <c r="C46" s="246"/>
      <c r="D46" s="246"/>
      <c r="E46" s="245"/>
      <c r="F46" s="245"/>
      <c r="G46" s="245"/>
      <c r="H46" s="245"/>
      <c r="I46" s="245"/>
    </row>
    <row r="47" spans="1:9" ht="12.75">
      <c r="A47" s="244"/>
      <c r="B47" s="246" t="s">
        <v>257</v>
      </c>
      <c r="C47" s="246"/>
      <c r="D47" s="246"/>
      <c r="E47" s="245"/>
      <c r="F47" s="245"/>
      <c r="G47" s="245"/>
      <c r="H47" s="245"/>
      <c r="I47" s="245"/>
    </row>
    <row r="48" spans="1:9" ht="12.75">
      <c r="A48" s="244"/>
      <c r="B48" s="245"/>
      <c r="C48" s="245"/>
      <c r="D48" s="245"/>
      <c r="E48" s="245"/>
      <c r="F48" s="245"/>
      <c r="G48" s="245"/>
      <c r="H48" s="245"/>
      <c r="I48" s="245"/>
    </row>
    <row r="49" spans="1:10" ht="12.75">
      <c r="A49" s="244"/>
      <c r="B49" s="245"/>
      <c r="C49" s="245"/>
      <c r="D49" s="245"/>
      <c r="E49" s="245"/>
      <c r="F49" s="245"/>
      <c r="G49" s="245"/>
      <c r="H49" s="247" t="s">
        <v>33</v>
      </c>
      <c r="I49" s="247"/>
      <c r="J49" s="247"/>
    </row>
    <row r="50" spans="8:11" ht="12.75">
      <c r="H50" s="211" t="s">
        <v>34</v>
      </c>
      <c r="I50" s="211"/>
      <c r="J50" s="211"/>
      <c r="K50" s="248"/>
    </row>
    <row r="51" ht="9" customHeight="1">
      <c r="K51" s="248"/>
    </row>
    <row r="52" spans="8:10" ht="12.75">
      <c r="H52" s="211" t="s">
        <v>258</v>
      </c>
      <c r="I52" s="211"/>
      <c r="J52" s="211"/>
    </row>
    <row r="53" spans="9:11" ht="12.75">
      <c r="I53" s="249"/>
      <c r="J53" s="249"/>
      <c r="K53" s="249"/>
    </row>
    <row r="56" spans="9:11" ht="12.75">
      <c r="I56" s="211"/>
      <c r="J56" s="211"/>
      <c r="K56" s="211"/>
    </row>
  </sheetData>
  <sheetProtection selectLockedCells="1" selectUnlockedCells="1"/>
  <mergeCells count="28">
    <mergeCell ref="G1:L2"/>
    <mergeCell ref="G3:L4"/>
    <mergeCell ref="G5:I5"/>
    <mergeCell ref="G6:K6"/>
    <mergeCell ref="G7:K7"/>
    <mergeCell ref="G8:K8"/>
    <mergeCell ref="A9:K9"/>
    <mergeCell ref="A11:A15"/>
    <mergeCell ref="B11:B15"/>
    <mergeCell ref="C11:C15"/>
    <mergeCell ref="D11:D15"/>
    <mergeCell ref="E11:E15"/>
    <mergeCell ref="F11:J11"/>
    <mergeCell ref="K11:K15"/>
    <mergeCell ref="F12:F15"/>
    <mergeCell ref="G12:J12"/>
    <mergeCell ref="G13:G15"/>
    <mergeCell ref="H13:H15"/>
    <mergeCell ref="I13:I15"/>
    <mergeCell ref="J13:J15"/>
    <mergeCell ref="A41:D41"/>
    <mergeCell ref="B46:D46"/>
    <mergeCell ref="B47:D47"/>
    <mergeCell ref="H49:J49"/>
    <mergeCell ref="H50:J50"/>
    <mergeCell ref="H52:J52"/>
    <mergeCell ref="I53:K53"/>
    <mergeCell ref="I56:K56"/>
  </mergeCells>
  <printOptions/>
  <pageMargins left="0.75" right="0.75" top="1" bottom="0.23472222222222222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25">
      <selection activeCell="M39" sqref="M39"/>
    </sheetView>
  </sheetViews>
  <sheetFormatPr defaultColWidth="9.140625" defaultRowHeight="12.75"/>
  <cols>
    <col min="1" max="1" width="2.00390625" style="210" customWidth="1"/>
    <col min="2" max="2" width="3.28125" style="210" customWidth="1"/>
    <col min="3" max="3" width="5.00390625" style="210" customWidth="1"/>
    <col min="4" max="4" width="9.421875" style="210" customWidth="1"/>
    <col min="5" max="5" width="4.140625" style="210" customWidth="1"/>
    <col min="6" max="6" width="13.421875" style="210" customWidth="1"/>
    <col min="7" max="7" width="12.7109375" style="210" customWidth="1"/>
    <col min="8" max="8" width="12.57421875" style="210" customWidth="1"/>
    <col min="9" max="9" width="11.28125" style="210" customWidth="1"/>
    <col min="10" max="10" width="11.421875" style="210" customWidth="1"/>
    <col min="11" max="11" width="12.57421875" style="210" customWidth="1"/>
    <col min="12" max="12" width="3.00390625" style="210" customWidth="1"/>
    <col min="13" max="13" width="12.421875" style="210" customWidth="1"/>
    <col min="14" max="14" width="12.8515625" style="210" customWidth="1"/>
    <col min="15" max="15" width="5.28125" style="210" customWidth="1"/>
    <col min="16" max="16384" width="9.140625" style="210" customWidth="1"/>
  </cols>
  <sheetData>
    <row r="1" spans="10:15" ht="16.5" customHeight="1">
      <c r="J1" s="2" t="s">
        <v>0</v>
      </c>
      <c r="K1" s="2"/>
      <c r="L1" s="2"/>
      <c r="M1" s="2"/>
      <c r="N1" s="2"/>
      <c r="O1" s="2"/>
    </row>
    <row r="2" spans="10:15" ht="16.5" customHeight="1">
      <c r="J2" s="2"/>
      <c r="K2" s="2"/>
      <c r="L2" s="2"/>
      <c r="M2" s="2"/>
      <c r="N2" s="2"/>
      <c r="O2" s="2"/>
    </row>
    <row r="3" spans="10:15" ht="16.5" customHeight="1">
      <c r="J3" s="2"/>
      <c r="K3" s="2"/>
      <c r="L3" s="2"/>
      <c r="M3" s="2"/>
      <c r="N3" s="2"/>
      <c r="O3" s="2"/>
    </row>
    <row r="4" spans="10:15" ht="16.5" customHeight="1">
      <c r="J4" s="2"/>
      <c r="K4" s="2"/>
      <c r="L4" s="2"/>
      <c r="M4" s="2"/>
      <c r="N4" s="2"/>
      <c r="O4" s="2"/>
    </row>
    <row r="5" spans="10:15" ht="16.5" customHeight="1">
      <c r="J5" s="211" t="s">
        <v>259</v>
      </c>
      <c r="K5" s="211"/>
      <c r="L5" s="211"/>
      <c r="M5" s="211"/>
      <c r="N5" s="211"/>
      <c r="O5" s="211"/>
    </row>
    <row r="6" spans="10:15" ht="15" customHeight="1">
      <c r="J6" s="211" t="s">
        <v>260</v>
      </c>
      <c r="K6" s="211"/>
      <c r="L6" s="211"/>
      <c r="M6" s="211"/>
      <c r="N6" s="211"/>
      <c r="O6" s="211"/>
    </row>
    <row r="7" spans="10:15" ht="16.5" customHeight="1">
      <c r="J7" s="211" t="s">
        <v>131</v>
      </c>
      <c r="K7" s="211"/>
      <c r="L7" s="211"/>
      <c r="M7" s="211"/>
      <c r="N7" s="211"/>
      <c r="O7" s="211"/>
    </row>
    <row r="8" spans="10:15" ht="14.25" customHeight="1">
      <c r="J8" s="211" t="s">
        <v>95</v>
      </c>
      <c r="K8" s="211"/>
      <c r="L8" s="211"/>
      <c r="M8" s="211"/>
      <c r="N8" s="211"/>
      <c r="O8" s="211"/>
    </row>
    <row r="9" spans="1:15" ht="27" customHeight="1">
      <c r="A9" s="212" t="s">
        <v>261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</row>
    <row r="10" spans="1:15" ht="19.5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4" t="s">
        <v>206</v>
      </c>
    </row>
    <row r="11" spans="1:15" ht="12.75" customHeight="1">
      <c r="A11" s="250" t="s">
        <v>135</v>
      </c>
      <c r="B11" s="251" t="s">
        <v>6</v>
      </c>
      <c r="C11" s="251" t="s">
        <v>207</v>
      </c>
      <c r="D11" s="252" t="s">
        <v>262</v>
      </c>
      <c r="E11" s="252" t="s">
        <v>263</v>
      </c>
      <c r="F11" s="252" t="s">
        <v>209</v>
      </c>
      <c r="G11" s="252" t="s">
        <v>264</v>
      </c>
      <c r="H11" s="253" t="s">
        <v>210</v>
      </c>
      <c r="I11" s="253"/>
      <c r="J11" s="253"/>
      <c r="K11" s="253"/>
      <c r="L11" s="253"/>
      <c r="M11" s="253"/>
      <c r="N11" s="253"/>
      <c r="O11" s="254" t="s">
        <v>211</v>
      </c>
    </row>
    <row r="12" spans="1:15" ht="12.75" customHeight="1">
      <c r="A12" s="250"/>
      <c r="B12" s="251"/>
      <c r="C12" s="251"/>
      <c r="D12" s="252"/>
      <c r="E12" s="252"/>
      <c r="F12" s="252"/>
      <c r="G12" s="252"/>
      <c r="H12" s="217" t="s">
        <v>265</v>
      </c>
      <c r="I12" s="217" t="s">
        <v>213</v>
      </c>
      <c r="J12" s="217"/>
      <c r="K12" s="217"/>
      <c r="L12" s="217"/>
      <c r="M12" s="217" t="s">
        <v>266</v>
      </c>
      <c r="N12" s="217" t="s">
        <v>267</v>
      </c>
      <c r="O12" s="254"/>
    </row>
    <row r="13" spans="1:15" ht="12.75" customHeight="1">
      <c r="A13" s="250"/>
      <c r="B13" s="251"/>
      <c r="C13" s="251"/>
      <c r="D13" s="252"/>
      <c r="E13" s="252"/>
      <c r="F13" s="252"/>
      <c r="G13" s="252"/>
      <c r="H13" s="252"/>
      <c r="I13" s="217" t="s">
        <v>214</v>
      </c>
      <c r="J13" s="217" t="s">
        <v>215</v>
      </c>
      <c r="K13" s="217" t="s">
        <v>268</v>
      </c>
      <c r="L13" s="217" t="s">
        <v>217</v>
      </c>
      <c r="M13" s="217"/>
      <c r="N13" s="217"/>
      <c r="O13" s="254"/>
    </row>
    <row r="14" spans="1:15" ht="12.75">
      <c r="A14" s="250"/>
      <c r="B14" s="251"/>
      <c r="C14" s="251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4"/>
    </row>
    <row r="15" spans="1:15" ht="153.75" customHeight="1">
      <c r="A15" s="250"/>
      <c r="B15" s="251"/>
      <c r="C15" s="251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4"/>
    </row>
    <row r="16" spans="1:15" ht="12.75">
      <c r="A16" s="255">
        <v>1</v>
      </c>
      <c r="B16" s="218">
        <v>2</v>
      </c>
      <c r="C16" s="218">
        <v>3</v>
      </c>
      <c r="D16" s="218">
        <v>4</v>
      </c>
      <c r="E16" s="218">
        <v>5</v>
      </c>
      <c r="F16" s="218">
        <v>6</v>
      </c>
      <c r="G16" s="218">
        <v>7</v>
      </c>
      <c r="H16" s="218">
        <v>8</v>
      </c>
      <c r="I16" s="218">
        <v>9</v>
      </c>
      <c r="J16" s="218">
        <v>10</v>
      </c>
      <c r="K16" s="218">
        <v>11</v>
      </c>
      <c r="L16" s="218">
        <v>12</v>
      </c>
      <c r="M16" s="218">
        <v>13</v>
      </c>
      <c r="N16" s="218">
        <v>14</v>
      </c>
      <c r="O16" s="256">
        <v>15</v>
      </c>
    </row>
    <row r="17" spans="1:15" ht="33" customHeight="1">
      <c r="A17" s="257"/>
      <c r="B17" s="258" t="s">
        <v>19</v>
      </c>
      <c r="C17" s="258" t="s">
        <v>269</v>
      </c>
      <c r="D17" s="258"/>
      <c r="E17" s="258"/>
      <c r="F17" s="259">
        <f>SUM(F18)</f>
        <v>771000</v>
      </c>
      <c r="G17" s="259">
        <f>SUM(G18)</f>
        <v>0</v>
      </c>
      <c r="H17" s="259">
        <f>SUM(H18)</f>
        <v>20000</v>
      </c>
      <c r="I17" s="259">
        <f>SUM(I18)</f>
        <v>20000</v>
      </c>
      <c r="J17" s="259">
        <f>SUM(J18)</f>
        <v>0</v>
      </c>
      <c r="K17" s="259">
        <f>SUM(K18)</f>
        <v>0</v>
      </c>
      <c r="L17" s="259"/>
      <c r="M17" s="259">
        <f>SUM(M18)</f>
        <v>751000</v>
      </c>
      <c r="N17" s="259">
        <f>SUM(N18)</f>
        <v>0</v>
      </c>
      <c r="O17" s="260" t="s">
        <v>219</v>
      </c>
    </row>
    <row r="18" spans="1:15" ht="93.75" customHeight="1">
      <c r="A18" s="257" t="s">
        <v>140</v>
      </c>
      <c r="B18" s="261"/>
      <c r="C18" s="261"/>
      <c r="D18" s="262" t="s">
        <v>270</v>
      </c>
      <c r="E18" s="262" t="s">
        <v>271</v>
      </c>
      <c r="F18" s="263">
        <v>771000</v>
      </c>
      <c r="G18" s="263">
        <v>0</v>
      </c>
      <c r="H18" s="263">
        <v>20000</v>
      </c>
      <c r="I18" s="264">
        <v>20000</v>
      </c>
      <c r="J18" s="265"/>
      <c r="K18" s="266"/>
      <c r="L18" s="265"/>
      <c r="M18" s="267">
        <v>751000</v>
      </c>
      <c r="N18" s="267"/>
      <c r="O18" s="260" t="s">
        <v>219</v>
      </c>
    </row>
    <row r="19" spans="1:15" ht="29.25" customHeight="1">
      <c r="A19" s="257"/>
      <c r="B19" s="268">
        <v>600</v>
      </c>
      <c r="C19" s="268">
        <v>60016</v>
      </c>
      <c r="D19" s="269"/>
      <c r="E19" s="269"/>
      <c r="F19" s="270">
        <f>SUM(F20:F21)</f>
        <v>7843346</v>
      </c>
      <c r="G19" s="270">
        <f>SUM(G20:G21)</f>
        <v>2087600</v>
      </c>
      <c r="H19" s="270">
        <f>SUM(H20:H21)</f>
        <v>2512767</v>
      </c>
      <c r="I19" s="270">
        <f>SUM(I20:I21)</f>
        <v>548897</v>
      </c>
      <c r="J19" s="270">
        <f>SUM(J20:J21)</f>
        <v>311650</v>
      </c>
      <c r="K19" s="270" t="s">
        <v>272</v>
      </c>
      <c r="L19" s="270"/>
      <c r="M19" s="270">
        <f>SUM(M20:M21)</f>
        <v>2478137</v>
      </c>
      <c r="N19" s="270">
        <f>SUM(N20:N21)</f>
        <v>764842</v>
      </c>
      <c r="O19" s="260" t="s">
        <v>219</v>
      </c>
    </row>
    <row r="20" spans="1:15" ht="123.75" customHeight="1">
      <c r="A20" s="257" t="s">
        <v>142</v>
      </c>
      <c r="B20" s="261"/>
      <c r="C20" s="261"/>
      <c r="D20" s="262" t="s">
        <v>273</v>
      </c>
      <c r="E20" s="271" t="s">
        <v>274</v>
      </c>
      <c r="F20" s="272">
        <v>6633277</v>
      </c>
      <c r="G20" s="272">
        <v>2050000</v>
      </c>
      <c r="H20" s="272">
        <v>2105140</v>
      </c>
      <c r="I20" s="272">
        <v>526285</v>
      </c>
      <c r="J20" s="263">
        <v>0</v>
      </c>
      <c r="K20" s="273" t="s">
        <v>275</v>
      </c>
      <c r="L20" s="263"/>
      <c r="M20" s="272">
        <v>2478137</v>
      </c>
      <c r="N20" s="272"/>
      <c r="O20" s="260" t="s">
        <v>219</v>
      </c>
    </row>
    <row r="21" spans="1:15" ht="108" customHeight="1">
      <c r="A21" s="257" t="s">
        <v>144</v>
      </c>
      <c r="B21" s="274"/>
      <c r="C21" s="274"/>
      <c r="D21" s="262" t="s">
        <v>276</v>
      </c>
      <c r="E21" s="262" t="s">
        <v>277</v>
      </c>
      <c r="F21" s="272">
        <v>1210069</v>
      </c>
      <c r="G21" s="272">
        <v>37600</v>
      </c>
      <c r="H21" s="272">
        <v>407627</v>
      </c>
      <c r="I21" s="272">
        <v>22612</v>
      </c>
      <c r="J21" s="263">
        <v>311650</v>
      </c>
      <c r="K21" s="273" t="s">
        <v>278</v>
      </c>
      <c r="L21" s="263"/>
      <c r="M21" s="272"/>
      <c r="N21" s="272">
        <v>764842</v>
      </c>
      <c r="O21" s="260" t="s">
        <v>219</v>
      </c>
    </row>
    <row r="22" spans="1:15" s="277" customFormat="1" ht="42" customHeight="1">
      <c r="A22" s="258"/>
      <c r="B22" s="275">
        <v>750</v>
      </c>
      <c r="C22" s="275">
        <v>75095</v>
      </c>
      <c r="D22" s="276"/>
      <c r="E22" s="276"/>
      <c r="F22" s="270">
        <f>SUM(F23)</f>
        <v>2635000</v>
      </c>
      <c r="G22" s="270">
        <f>SUM(G23)</f>
        <v>0</v>
      </c>
      <c r="H22" s="270">
        <f>SUM(H23)</f>
        <v>35000</v>
      </c>
      <c r="I22" s="270">
        <v>35000</v>
      </c>
      <c r="J22" s="270">
        <f>SUM(J23)</f>
        <v>0</v>
      </c>
      <c r="K22" s="270">
        <f>SUM(K23)</f>
        <v>0</v>
      </c>
      <c r="L22" s="270"/>
      <c r="M22" s="270">
        <f>SUM(M23)</f>
        <v>600000</v>
      </c>
      <c r="N22" s="270">
        <f>SUM(N23)</f>
        <v>2000000</v>
      </c>
      <c r="O22" s="260" t="s">
        <v>219</v>
      </c>
    </row>
    <row r="23" spans="1:15" ht="136.5" customHeight="1">
      <c r="A23" s="257" t="s">
        <v>152</v>
      </c>
      <c r="B23" s="274"/>
      <c r="C23" s="274"/>
      <c r="D23" s="262" t="s">
        <v>279</v>
      </c>
      <c r="E23" s="262" t="s">
        <v>280</v>
      </c>
      <c r="F23" s="272">
        <v>2635000</v>
      </c>
      <c r="G23" s="272">
        <v>0</v>
      </c>
      <c r="H23" s="272">
        <v>35000</v>
      </c>
      <c r="I23" s="272">
        <v>35000</v>
      </c>
      <c r="J23" s="263"/>
      <c r="K23" s="273"/>
      <c r="L23" s="263"/>
      <c r="M23" s="272">
        <v>600000</v>
      </c>
      <c r="N23" s="272">
        <v>2000000</v>
      </c>
      <c r="O23" s="260" t="s">
        <v>219</v>
      </c>
    </row>
    <row r="24" spans="1:15" s="277" customFormat="1" ht="30" customHeight="1">
      <c r="A24" s="258"/>
      <c r="B24" s="275">
        <v>801</v>
      </c>
      <c r="C24" s="275">
        <v>80101</v>
      </c>
      <c r="D24" s="278"/>
      <c r="E24" s="278"/>
      <c r="F24" s="270">
        <f>SUM(F25)</f>
        <v>2968944</v>
      </c>
      <c r="G24" s="270">
        <f>SUM(G25)</f>
        <v>0</v>
      </c>
      <c r="H24" s="270">
        <f>SUM(H25)</f>
        <v>1433603</v>
      </c>
      <c r="I24" s="270">
        <f>SUM(I25)</f>
        <v>234395</v>
      </c>
      <c r="J24" s="270">
        <f>SUM(J25)</f>
        <v>0</v>
      </c>
      <c r="K24" s="270" t="s">
        <v>281</v>
      </c>
      <c r="L24" s="270"/>
      <c r="M24" s="270">
        <f>SUM(M25)</f>
        <v>528319</v>
      </c>
      <c r="N24" s="270">
        <f>SUM(N25)</f>
        <v>1007022</v>
      </c>
      <c r="O24" s="279" t="s">
        <v>219</v>
      </c>
    </row>
    <row r="25" spans="1:15" ht="105" customHeight="1">
      <c r="A25" s="257" t="s">
        <v>155</v>
      </c>
      <c r="B25" s="257"/>
      <c r="C25" s="257"/>
      <c r="D25" s="262" t="s">
        <v>282</v>
      </c>
      <c r="E25" s="262" t="s">
        <v>280</v>
      </c>
      <c r="F25" s="272">
        <v>2968944</v>
      </c>
      <c r="G25" s="272">
        <v>0</v>
      </c>
      <c r="H25" s="272">
        <v>1433603</v>
      </c>
      <c r="I25" s="272">
        <v>234395</v>
      </c>
      <c r="J25" s="263"/>
      <c r="K25" s="273" t="s">
        <v>283</v>
      </c>
      <c r="L25" s="263"/>
      <c r="M25" s="272">
        <v>528319</v>
      </c>
      <c r="N25" s="272">
        <v>1007022</v>
      </c>
      <c r="O25" s="260" t="s">
        <v>219</v>
      </c>
    </row>
    <row r="26" spans="1:15" ht="20.25" customHeight="1">
      <c r="A26" s="280" t="s">
        <v>9</v>
      </c>
      <c r="B26" s="280"/>
      <c r="C26" s="280"/>
      <c r="D26" s="280"/>
      <c r="E26" s="281"/>
      <c r="F26" s="282">
        <f>SUM(F17+F19+F22+F24)</f>
        <v>14218290</v>
      </c>
      <c r="G26" s="282">
        <f>SUM(G17+G19+G22+G24)</f>
        <v>2087600</v>
      </c>
      <c r="H26" s="282">
        <f>SUM(H17+H19+H22+H24)</f>
        <v>4001370</v>
      </c>
      <c r="I26" s="282">
        <f>SUM(I17+I19+I22+I24)</f>
        <v>838292</v>
      </c>
      <c r="J26" s="282">
        <f>SUM(J17+J19+J22+J24)</f>
        <v>311650</v>
      </c>
      <c r="K26" s="282" t="s">
        <v>284</v>
      </c>
      <c r="L26" s="282"/>
      <c r="M26" s="282">
        <f>SUM(M17+M19+M22+M24)</f>
        <v>4357456</v>
      </c>
      <c r="N26" s="282">
        <f>SUM(N17+N19+N22+N24)</f>
        <v>3771864</v>
      </c>
      <c r="O26" s="283" t="s">
        <v>252</v>
      </c>
    </row>
    <row r="27" spans="1:15" ht="12.75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  <c r="M27" s="284"/>
      <c r="N27" s="284"/>
      <c r="O27" s="284"/>
    </row>
    <row r="28" spans="1:15" ht="12.75">
      <c r="A28" s="286" t="s">
        <v>285</v>
      </c>
      <c r="B28" s="287"/>
      <c r="C28" s="287"/>
      <c r="D28" s="287"/>
      <c r="E28" s="287"/>
      <c r="F28" s="287"/>
      <c r="G28" s="287"/>
      <c r="H28" s="287"/>
      <c r="I28" s="287"/>
      <c r="J28" s="288"/>
      <c r="K28" s="288"/>
      <c r="L28" s="289"/>
      <c r="M28" s="288"/>
      <c r="N28" s="288"/>
      <c r="O28" s="288"/>
    </row>
    <row r="29" spans="1:15" ht="12.75">
      <c r="A29" s="286" t="s">
        <v>286</v>
      </c>
      <c r="B29" s="287"/>
      <c r="C29" s="287"/>
      <c r="D29" s="287"/>
      <c r="E29" s="287"/>
      <c r="F29" s="287"/>
      <c r="G29" s="287"/>
      <c r="H29" s="287"/>
      <c r="I29" s="287"/>
      <c r="J29" s="288"/>
      <c r="K29" s="288"/>
      <c r="L29" s="289"/>
      <c r="M29" s="288"/>
      <c r="N29" s="288"/>
      <c r="O29" s="288"/>
    </row>
    <row r="30" spans="1:15" ht="12.75">
      <c r="A30" s="286" t="s">
        <v>287</v>
      </c>
      <c r="B30" s="287"/>
      <c r="C30" s="287"/>
      <c r="D30" s="287"/>
      <c r="E30" s="287"/>
      <c r="F30" s="287"/>
      <c r="G30" s="287"/>
      <c r="H30" s="287"/>
      <c r="I30" s="287"/>
      <c r="J30" s="288"/>
      <c r="K30" s="288"/>
      <c r="L30" s="289"/>
      <c r="M30" s="288"/>
      <c r="N30" s="288"/>
      <c r="O30" s="288"/>
    </row>
    <row r="31" spans="1:15" ht="12.75">
      <c r="A31" s="286"/>
      <c r="B31" s="290" t="s">
        <v>256</v>
      </c>
      <c r="C31" s="290"/>
      <c r="D31" s="290"/>
      <c r="E31" s="287"/>
      <c r="F31" s="287"/>
      <c r="G31" s="287"/>
      <c r="H31" s="287"/>
      <c r="I31" s="287"/>
      <c r="J31" s="288"/>
      <c r="K31" s="288"/>
      <c r="L31" s="289"/>
      <c r="M31" s="288"/>
      <c r="N31" s="288"/>
      <c r="O31" s="288"/>
    </row>
    <row r="32" spans="1:15" ht="12.75">
      <c r="A32" s="286"/>
      <c r="B32" s="291" t="s">
        <v>257</v>
      </c>
      <c r="C32" s="291"/>
      <c r="D32" s="291"/>
      <c r="E32" s="287"/>
      <c r="F32" s="287"/>
      <c r="G32" s="287"/>
      <c r="H32" s="287"/>
      <c r="I32" s="287"/>
      <c r="J32" s="288"/>
      <c r="K32" s="288"/>
      <c r="L32" s="289"/>
      <c r="M32" s="288"/>
      <c r="N32" s="288"/>
      <c r="O32" s="288"/>
    </row>
    <row r="33" spans="1:15" ht="12.75">
      <c r="A33" s="286"/>
      <c r="B33" s="287"/>
      <c r="C33" s="287"/>
      <c r="D33" s="287"/>
      <c r="E33" s="287"/>
      <c r="F33" s="287"/>
      <c r="G33" s="287"/>
      <c r="H33" s="287"/>
      <c r="I33" s="287"/>
      <c r="J33" s="288"/>
      <c r="K33" s="288"/>
      <c r="L33" s="289"/>
      <c r="M33" s="288"/>
      <c r="N33" s="288"/>
      <c r="O33" s="288"/>
    </row>
    <row r="34" spans="1:15" ht="12.75">
      <c r="A34" s="286"/>
      <c r="B34" s="287"/>
      <c r="C34" s="287"/>
      <c r="D34" s="287"/>
      <c r="E34" s="287"/>
      <c r="F34" s="287"/>
      <c r="G34" s="287"/>
      <c r="H34" s="287"/>
      <c r="I34" s="287"/>
      <c r="J34" s="288"/>
      <c r="K34" s="288"/>
      <c r="L34" s="289"/>
      <c r="M34" s="288"/>
      <c r="N34" s="288"/>
      <c r="O34" s="288"/>
    </row>
    <row r="35" spans="1:15" ht="12.75">
      <c r="A35" s="286"/>
      <c r="B35" s="291"/>
      <c r="C35" s="291"/>
      <c r="D35" s="291"/>
      <c r="E35" s="287"/>
      <c r="F35" s="287"/>
      <c r="G35" s="287"/>
      <c r="H35" s="287"/>
      <c r="I35" s="287"/>
      <c r="J35" s="288"/>
      <c r="K35" s="288"/>
      <c r="L35" s="289"/>
      <c r="M35" s="211" t="s">
        <v>33</v>
      </c>
      <c r="N35" s="211"/>
      <c r="O35" s="288"/>
    </row>
    <row r="36" spans="1:15" ht="12.75">
      <c r="A36" s="287"/>
      <c r="B36" s="287"/>
      <c r="C36" s="287"/>
      <c r="D36" s="287"/>
      <c r="E36" s="287"/>
      <c r="F36" s="287"/>
      <c r="G36" s="287"/>
      <c r="H36" s="287"/>
      <c r="I36" s="287"/>
      <c r="J36" s="288"/>
      <c r="K36" s="288"/>
      <c r="L36" s="289"/>
      <c r="M36" s="211" t="s">
        <v>34</v>
      </c>
      <c r="N36" s="211"/>
      <c r="O36" s="288"/>
    </row>
    <row r="37" spans="1:15" ht="12.75">
      <c r="A37" s="287"/>
      <c r="B37" s="287"/>
      <c r="C37" s="287"/>
      <c r="D37" s="287"/>
      <c r="E37" s="287"/>
      <c r="F37" s="287"/>
      <c r="G37" s="287"/>
      <c r="H37" s="287"/>
      <c r="I37" s="287"/>
      <c r="J37" s="288"/>
      <c r="K37" s="288"/>
      <c r="L37" s="289"/>
      <c r="O37" s="288"/>
    </row>
    <row r="38" spans="1:15" ht="12.75">
      <c r="A38" s="288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9"/>
      <c r="M38" s="211" t="s">
        <v>35</v>
      </c>
      <c r="N38" s="211"/>
      <c r="O38" s="288"/>
    </row>
    <row r="39" spans="1:15" ht="12.75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9"/>
      <c r="M39" s="292"/>
      <c r="N39" s="292"/>
      <c r="O39" s="288"/>
    </row>
    <row r="40" spans="1:15" ht="12.75">
      <c r="A40" s="288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9"/>
      <c r="M40" s="288"/>
      <c r="N40" s="288"/>
      <c r="O40" s="288"/>
    </row>
    <row r="41" spans="1:15" ht="12.75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9"/>
      <c r="M41" s="292"/>
      <c r="N41" s="292"/>
      <c r="O41" s="288"/>
    </row>
    <row r="42" spans="1:15" ht="12.75">
      <c r="A42" s="287"/>
      <c r="B42" s="287"/>
      <c r="C42" s="287"/>
      <c r="D42" s="287"/>
      <c r="E42" s="287"/>
      <c r="F42" s="287"/>
      <c r="G42" s="287"/>
      <c r="H42" s="287"/>
      <c r="I42" s="287"/>
      <c r="J42" s="288"/>
      <c r="K42" s="288"/>
      <c r="L42" s="289"/>
      <c r="M42" s="288"/>
      <c r="N42" s="288"/>
      <c r="O42" s="288"/>
    </row>
    <row r="43" spans="1:12" ht="12.75">
      <c r="A43" s="245"/>
      <c r="B43" s="245"/>
      <c r="C43" s="245"/>
      <c r="D43" s="245"/>
      <c r="E43" s="245"/>
      <c r="F43" s="245"/>
      <c r="G43" s="245"/>
      <c r="H43" s="245"/>
      <c r="I43" s="245"/>
      <c r="L43" s="293"/>
    </row>
    <row r="44" spans="12:14" ht="12.75">
      <c r="L44" s="293"/>
      <c r="M44" s="211"/>
      <c r="N44" s="211"/>
    </row>
    <row r="45" spans="12:14" ht="12.75">
      <c r="L45" s="293"/>
      <c r="M45" s="211"/>
      <c r="N45" s="211"/>
    </row>
    <row r="46" ht="12.75">
      <c r="L46" s="293"/>
    </row>
    <row r="47" spans="12:14" ht="12.75">
      <c r="L47" s="293"/>
      <c r="M47" s="211"/>
      <c r="N47" s="211"/>
    </row>
    <row r="48" ht="12.75">
      <c r="L48" s="293"/>
    </row>
    <row r="49" ht="12.75">
      <c r="L49" s="293"/>
    </row>
    <row r="50" ht="12.75">
      <c r="L50" s="293"/>
    </row>
    <row r="51" ht="12.75">
      <c r="L51" s="293"/>
    </row>
    <row r="52" ht="12.75">
      <c r="L52" s="293"/>
    </row>
    <row r="53" ht="12.75">
      <c r="L53" s="293"/>
    </row>
    <row r="54" ht="12.75">
      <c r="L54" s="293"/>
    </row>
    <row r="55" ht="12.75">
      <c r="L55" s="293"/>
    </row>
    <row r="56" ht="12.75">
      <c r="L56" s="293"/>
    </row>
    <row r="57" ht="12.75">
      <c r="L57" s="293"/>
    </row>
    <row r="58" ht="12.75">
      <c r="L58" s="293"/>
    </row>
  </sheetData>
  <sheetProtection selectLockedCells="1" selectUnlockedCells="1"/>
  <mergeCells count="36">
    <mergeCell ref="J1:O2"/>
    <mergeCell ref="J3:O4"/>
    <mergeCell ref="J5:O5"/>
    <mergeCell ref="J6:O6"/>
    <mergeCell ref="J7:O7"/>
    <mergeCell ref="J8:O8"/>
    <mergeCell ref="A9:O9"/>
    <mergeCell ref="A11:A15"/>
    <mergeCell ref="B11:B15"/>
    <mergeCell ref="C11:C15"/>
    <mergeCell ref="D11:D15"/>
    <mergeCell ref="E11:E15"/>
    <mergeCell ref="F11:F15"/>
    <mergeCell ref="G11:G15"/>
    <mergeCell ref="H11:N11"/>
    <mergeCell ref="O11:O15"/>
    <mergeCell ref="H12:H15"/>
    <mergeCell ref="I12:L12"/>
    <mergeCell ref="M12:M15"/>
    <mergeCell ref="N12:N15"/>
    <mergeCell ref="I13:I15"/>
    <mergeCell ref="J13:J15"/>
    <mergeCell ref="K13:K15"/>
    <mergeCell ref="L13:L15"/>
    <mergeCell ref="A26:D26"/>
    <mergeCell ref="B31:D31"/>
    <mergeCell ref="B32:D32"/>
    <mergeCell ref="B35:D35"/>
    <mergeCell ref="M35:N35"/>
    <mergeCell ref="M36:N36"/>
    <mergeCell ref="M38:N38"/>
    <mergeCell ref="M39:N39"/>
    <mergeCell ref="M41:N41"/>
    <mergeCell ref="M44:N44"/>
    <mergeCell ref="M45:N45"/>
    <mergeCell ref="M47:N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2010-07-07T10:48:00Z</cp:lastPrinted>
  <dcterms:modified xsi:type="dcterms:W3CDTF">2010-07-07T10:48:55Z</dcterms:modified>
  <cp:category/>
  <cp:version/>
  <cp:contentType/>
  <cp:contentStatus/>
  <cp:revision>9</cp:revision>
</cp:coreProperties>
</file>