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140" i="1"/>
  <c r="O130"/>
  <c r="N130"/>
  <c r="M130"/>
  <c r="L130"/>
  <c r="K130"/>
  <c r="J130"/>
  <c r="K125"/>
  <c r="H125"/>
  <c r="J120"/>
  <c r="J110"/>
  <c r="K105"/>
  <c r="J100"/>
  <c r="L95"/>
  <c r="K95"/>
  <c r="L90"/>
  <c r="O80"/>
  <c r="M80"/>
  <c r="L80"/>
  <c r="H80"/>
  <c r="M75"/>
  <c r="L75"/>
  <c r="K70"/>
  <c r="L55"/>
  <c r="N53"/>
  <c r="N51"/>
  <c r="N50"/>
  <c r="N47"/>
  <c r="N46"/>
  <c r="N45"/>
  <c r="H45"/>
  <c r="K37"/>
  <c r="H37"/>
  <c r="H28"/>
  <c r="N24"/>
  <c r="K24"/>
  <c r="H24"/>
  <c r="H132"/>
  <c r="H130" s="1"/>
  <c r="H131"/>
  <c r="N57"/>
  <c r="N56"/>
  <c r="N55"/>
  <c r="N30"/>
  <c r="N29"/>
  <c r="N28"/>
  <c r="N39"/>
  <c r="N37" s="1"/>
  <c r="N38"/>
  <c r="L24"/>
  <c r="N22"/>
  <c r="N21"/>
  <c r="N20"/>
  <c r="O19"/>
  <c r="N19"/>
  <c r="N163"/>
  <c r="H163" s="1"/>
  <c r="N162"/>
  <c r="H162" s="1"/>
  <c r="N161"/>
  <c r="L160"/>
  <c r="K160"/>
  <c r="N158"/>
  <c r="H158"/>
  <c r="N157"/>
  <c r="H157"/>
  <c r="N156"/>
  <c r="H156"/>
  <c r="K155"/>
  <c r="J155"/>
  <c r="N155" s="1"/>
  <c r="H155" s="1"/>
  <c r="N153"/>
  <c r="H153"/>
  <c r="N152"/>
  <c r="H152"/>
  <c r="N151"/>
  <c r="H151"/>
  <c r="J150"/>
  <c r="N150" s="1"/>
  <c r="H150" s="1"/>
  <c r="N143"/>
  <c r="H143" s="1"/>
  <c r="H140" s="1"/>
  <c r="N142"/>
  <c r="H142" s="1"/>
  <c r="N141"/>
  <c r="H141" s="1"/>
  <c r="M140"/>
  <c r="L140"/>
  <c r="H138"/>
  <c r="N137"/>
  <c r="N136"/>
  <c r="H135"/>
  <c r="H128"/>
  <c r="N123"/>
  <c r="H123" s="1"/>
  <c r="H120" s="1"/>
  <c r="N122"/>
  <c r="H122" s="1"/>
  <c r="N121"/>
  <c r="H121" s="1"/>
  <c r="N113"/>
  <c r="H113" s="1"/>
  <c r="H110" s="1"/>
  <c r="N112"/>
  <c r="H112" s="1"/>
  <c r="N111"/>
  <c r="H111" s="1"/>
  <c r="N108"/>
  <c r="H108" s="1"/>
  <c r="N107"/>
  <c r="N105" s="1"/>
  <c r="H107"/>
  <c r="H105" s="1"/>
  <c r="N106"/>
  <c r="N103"/>
  <c r="H103" s="1"/>
  <c r="H100" s="1"/>
  <c r="N102"/>
  <c r="H102" s="1"/>
  <c r="N101"/>
  <c r="H101" s="1"/>
  <c r="N97"/>
  <c r="H97" s="1"/>
  <c r="H95" s="1"/>
  <c r="N96"/>
  <c r="H96" s="1"/>
  <c r="J95"/>
  <c r="N92"/>
  <c r="H92" s="1"/>
  <c r="N91"/>
  <c r="H91" s="1"/>
  <c r="N83"/>
  <c r="N82"/>
  <c r="N81"/>
  <c r="J80"/>
  <c r="N80" s="1"/>
  <c r="I80"/>
  <c r="N78"/>
  <c r="N77"/>
  <c r="N75" s="1"/>
  <c r="N76"/>
  <c r="H76" s="1"/>
  <c r="J75"/>
  <c r="N73"/>
  <c r="N72"/>
  <c r="H72" s="1"/>
  <c r="H70" s="1"/>
  <c r="N71"/>
  <c r="H71" s="1"/>
  <c r="N67"/>
  <c r="H67" s="1"/>
  <c r="N66"/>
  <c r="H66" s="1"/>
  <c r="J65"/>
  <c r="N65" s="1"/>
  <c r="H65" s="1"/>
  <c r="N58"/>
  <c r="H58" s="1"/>
  <c r="H57"/>
  <c r="H56"/>
  <c r="J55"/>
  <c r="H55" s="1"/>
  <c r="H53"/>
  <c r="N52"/>
  <c r="H52" s="1"/>
  <c r="H51"/>
  <c r="I50"/>
  <c r="I45"/>
  <c r="N43"/>
  <c r="H43" s="1"/>
  <c r="N42"/>
  <c r="H42" s="1"/>
  <c r="N41"/>
  <c r="H41" s="1"/>
  <c r="N28" i="2"/>
  <c r="N26"/>
  <c r="N27"/>
  <c r="N24"/>
  <c r="N23"/>
  <c r="N22"/>
  <c r="N20"/>
  <c r="N18"/>
  <c r="M17"/>
  <c r="N17" s="1"/>
  <c r="N15"/>
  <c r="N14"/>
  <c r="N13"/>
  <c r="O12"/>
  <c r="N12"/>
  <c r="H77" i="1" l="1"/>
  <c r="H75" s="1"/>
  <c r="N90"/>
  <c r="H90" s="1"/>
  <c r="N95"/>
  <c r="N120"/>
  <c r="N140"/>
  <c r="N70"/>
  <c r="N100"/>
  <c r="N110"/>
  <c r="H50"/>
  <c r="N160"/>
  <c r="H160" s="1"/>
</calcChain>
</file>

<file path=xl/sharedStrings.xml><?xml version="1.0" encoding="utf-8"?>
<sst xmlns="http://schemas.openxmlformats.org/spreadsheetml/2006/main" count="262" uniqueCount="115">
  <si>
    <t>Lp.</t>
  </si>
  <si>
    <t>Nazwa zadania</t>
  </si>
  <si>
    <t>Symbol zadania/wnioskujący</t>
  </si>
  <si>
    <t>Wartść inwestycji (w tys.zł)</t>
  </si>
  <si>
    <t>Poniesione nakłady (w tys. zł)</t>
  </si>
  <si>
    <t>Planowane nakłady (w tys. zł)</t>
  </si>
  <si>
    <t>Prognozowane nakłady inwestycyjne w latach 2008-2011</t>
  </si>
  <si>
    <t>Łącznie w latach 2008-2011 (w tys. zł)</t>
  </si>
  <si>
    <t>Wielkość nakładów po 2011r. (w tys. zł)</t>
  </si>
  <si>
    <t>Informacje dodatkowe</t>
  </si>
  <si>
    <t>1.</t>
  </si>
  <si>
    <t>Nakłady ogółem</t>
  </si>
  <si>
    <r>
      <t xml:space="preserve">w tym:                                                                                                    </t>
    </r>
    <r>
      <rPr>
        <sz val="11"/>
        <color indexed="8"/>
        <rFont val="Czcionka tekstu podstawowego"/>
        <charset val="238"/>
      </rPr>
      <t>▪</t>
    </r>
    <r>
      <rPr>
        <sz val="11"/>
        <color theme="1"/>
        <rFont val="Calibri"/>
        <family val="2"/>
        <charset val="238"/>
        <scheme val="minor"/>
      </rPr>
      <t xml:space="preserve"> środki własne gminy</t>
    </r>
  </si>
  <si>
    <r>
      <rPr>
        <sz val="11"/>
        <color indexed="8"/>
        <rFont val="Czcionka tekstu podstawowego"/>
        <charset val="238"/>
      </rPr>
      <t>▪</t>
    </r>
    <r>
      <rPr>
        <sz val="11"/>
        <color theme="1"/>
        <rFont val="Calibri"/>
        <family val="2"/>
        <charset val="238"/>
        <scheme val="minor"/>
      </rPr>
      <t xml:space="preserve"> środki Unii Europejskiej</t>
    </r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</si>
  <si>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inne środki publiczne</t>
    </r>
  </si>
  <si>
    <t xml:space="preserve">2. </t>
  </si>
  <si>
    <t>w tym:                                                                                                    ▪ środki własne gminy</t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</si>
  <si>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środki Unii Europejskiej</t>
    </r>
  </si>
  <si>
    <t>3.</t>
  </si>
  <si>
    <t>Modernizacja i przebudowa dróg w gminach regionu płockiego szansą ich dynamiocznego rozwoju</t>
  </si>
  <si>
    <t>▪ inne środki publiczne - budżet państwa</t>
  </si>
  <si>
    <t>4.</t>
  </si>
  <si>
    <t>5.</t>
  </si>
  <si>
    <t>Przebudowa dróg gminnych w mieście Drobin powiat płocki                                                                      dotyczy ul. Przyszłość</t>
  </si>
  <si>
    <t>Przebudowa dróg gminnych w mieście Drobin powiat płocki                                                                      dotyczy ul. Kryskich, Mniszkówny, Św. Stanisława Kostki</t>
  </si>
  <si>
    <r>
      <rPr>
        <sz val="11"/>
        <color theme="1"/>
        <rFont val="Czcionka tekstu podstawowego"/>
        <charset val="238"/>
      </rPr>
      <t>▪</t>
    </r>
    <r>
      <rPr>
        <sz val="11"/>
        <color theme="1"/>
        <rFont val="Calibri"/>
        <family val="2"/>
        <charset val="238"/>
      </rPr>
      <t xml:space="preserve"> śrdoki Unii Europejskiej</t>
    </r>
  </si>
  <si>
    <t>6.</t>
  </si>
  <si>
    <t>▪ środki Unii Europejskiej</t>
  </si>
  <si>
    <t>▪ inne środki publiczne</t>
  </si>
  <si>
    <t>7.</t>
  </si>
  <si>
    <t>8.</t>
  </si>
  <si>
    <t>9.</t>
  </si>
  <si>
    <t>10.</t>
  </si>
  <si>
    <t>11.</t>
  </si>
  <si>
    <t>▪ śrdoki Unii Europejskiej</t>
  </si>
  <si>
    <t>14.</t>
  </si>
  <si>
    <t>Budowa boiska sportowego w Drobinie</t>
  </si>
  <si>
    <r>
      <rPr>
        <sz val="11"/>
        <color theme="1"/>
        <rFont val="Czcionka tekstu podstawowego"/>
        <charset val="238"/>
      </rPr>
      <t>▪</t>
    </r>
    <r>
      <rPr>
        <sz val="11"/>
        <color theme="1"/>
        <rFont val="Calibri"/>
        <family val="2"/>
        <charset val="238"/>
      </rPr>
      <t xml:space="preserve"> środki z Funduszu Rozwoju Kultury fizycznej</t>
    </r>
  </si>
  <si>
    <t>Rady Miejskiej w Drobinie</t>
  </si>
  <si>
    <t>Zestawienie zadań zakwalifikowanych do WPI</t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</si>
  <si>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srodki Unii Europejskiej</t>
    </r>
  </si>
  <si>
    <t>Budowa scieżki rowerowej Drobin-Świerczynek</t>
  </si>
  <si>
    <r>
      <rPr>
        <b/>
        <sz val="11"/>
        <color indexed="8"/>
        <rFont val="Calibri"/>
        <family val="2"/>
        <charset val="238"/>
      </rPr>
      <t xml:space="preserve">Wzmocnienie potencjału rozwojowego Drobina dla rozwoju aktywnosci społeczno-kulturalnej </t>
    </r>
    <r>
      <rPr>
        <sz val="11"/>
        <color theme="1"/>
        <rFont val="Calibri"/>
        <family val="2"/>
        <charset val="238"/>
        <scheme val="minor"/>
      </rPr>
      <t>(GOK)</t>
    </r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</si>
  <si>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środki unii Europejskiej</t>
    </r>
  </si>
  <si>
    <r>
      <t xml:space="preserve">Podniesienie standardu infrastruktury technicznej poprzez remont placówek oświatowych w Drobinie </t>
    </r>
    <r>
      <rPr>
        <sz val="11"/>
        <color theme="1"/>
        <rFont val="Calibri"/>
        <family val="2"/>
        <charset val="238"/>
        <scheme val="minor"/>
      </rPr>
      <t>(wymiana c.o., docieplenie elewacji i stropów w budynku A i B oraz sali gimnastycznej przy Zespole Szkół w Drobinie, winda, remont bud. A wewnątrz)</t>
    </r>
  </si>
  <si>
    <t>Budowa boiska sportowego w Łegu Probostwie</t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</si>
  <si>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środki Norweskiego  Mechanizmu Finansowego lub Mechanizmu Finansowego EOG</t>
    </r>
  </si>
  <si>
    <t>▪ inne  środki publiczne</t>
  </si>
  <si>
    <t xml:space="preserve">Budowa hali sportowej w Drobinie </t>
  </si>
  <si>
    <t>▪ budżet państwa</t>
  </si>
  <si>
    <t>15.</t>
  </si>
  <si>
    <t xml:space="preserve">Budowa kanalizacji sanitarnej w Krajkowie wraz z oczyszczalnią </t>
  </si>
  <si>
    <t>16.</t>
  </si>
  <si>
    <t>Budowa sieci wodociagowej w Chudzynek</t>
  </si>
  <si>
    <t>▪ inne środki publiczne - budżet województwa mazowieckiego</t>
  </si>
  <si>
    <t>17.</t>
  </si>
  <si>
    <t>18.</t>
  </si>
  <si>
    <t>▪ inne srodki publiczne</t>
  </si>
  <si>
    <r>
      <t xml:space="preserve">Urządzenie Centrum wsi Rogotwórsk </t>
    </r>
    <r>
      <rPr>
        <sz val="11"/>
        <color theme="1"/>
        <rFont val="Calibri"/>
        <family val="2"/>
        <charset val="238"/>
        <scheme val="minor"/>
      </rPr>
      <t>(droga, chodniki, remiza)</t>
    </r>
  </si>
  <si>
    <t>Remonty, adaptacje i budowa mieszkań komunalnych</t>
  </si>
  <si>
    <t>21.</t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</si>
  <si>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śrdoki Unii Europejskiej</t>
    </r>
  </si>
  <si>
    <t>22.</t>
  </si>
  <si>
    <t>Plan zamiejscowy zagospodarowania przestrzennego</t>
  </si>
  <si>
    <t>Remont remiz strażackich</t>
  </si>
  <si>
    <t>Przewodniczący</t>
  </si>
  <si>
    <t>Maciej Klekowicki</t>
  </si>
  <si>
    <t xml:space="preserve"> </t>
  </si>
  <si>
    <t xml:space="preserve">WIELOLETNI PROGRAM INWESTYCYJNY MIASTA I GMINY DROBIN NA LATA 2008-2011 </t>
  </si>
  <si>
    <t>19.</t>
  </si>
  <si>
    <t>20.</t>
  </si>
  <si>
    <t>24.</t>
  </si>
  <si>
    <t>Budowa boiska wielofunkcyjnego w Drobinie</t>
  </si>
  <si>
    <t>Modernizacja i przebudowa dróg w gminach regionu płockiego szansą ich dynamicznego rozwoju</t>
  </si>
  <si>
    <r>
      <t xml:space="preserve">Przebudowa drogi powiatowej Chudzyno-Jaroszewo </t>
    </r>
    <r>
      <rPr>
        <sz val="11"/>
        <color theme="1"/>
        <rFont val="Calibri"/>
        <family val="2"/>
        <charset val="238"/>
      </rPr>
      <t>udział gminy w inwestycji powiatu płockiego</t>
    </r>
  </si>
  <si>
    <t>Przebudowa ulicy Powstania Styczniowego</t>
  </si>
  <si>
    <r>
      <rPr>
        <b/>
        <sz val="11"/>
        <color indexed="8"/>
        <rFont val="Calibri"/>
        <family val="2"/>
        <charset val="238"/>
      </rPr>
      <t>Urządzenie centrum wsi Łęg Probostwo poprzez przebudowe komunikacji lokalnej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</si>
  <si>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13.</t>
  </si>
  <si>
    <t>2.</t>
  </si>
  <si>
    <t>Załącznik Nr 1</t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</si>
  <si>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inne środki publiczne -  Samorządowy Instrument Wsparcia Rozwoju Mazowsza</t>
    </r>
  </si>
  <si>
    <r>
      <t xml:space="preserve">w tym :                                                                                                   </t>
    </r>
    <r>
      <rPr>
        <sz val="11"/>
        <color theme="1"/>
        <rFont val="Arial"/>
        <family val="2"/>
        <charset val="238"/>
      </rPr>
      <t>▪ środki własne gminy</t>
    </r>
  </si>
  <si>
    <t>▪ środki z Funduszu Rozwoju Kultury Fizycznej</t>
  </si>
  <si>
    <r>
      <rPr>
        <sz val="11"/>
        <color theme="1"/>
        <rFont val="Czcionka tekstu podstawowego"/>
        <charset val="238"/>
      </rPr>
      <t>▪</t>
    </r>
    <r>
      <rPr>
        <sz val="11"/>
        <color theme="1"/>
        <rFont val="Calibri"/>
        <family val="2"/>
        <charset val="238"/>
      </rPr>
      <t xml:space="preserve"> środki Unii Europekskiej</t>
    </r>
  </si>
  <si>
    <t>12.</t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</si>
  <si>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środki Unii Europejskiej  PROW </t>
    </r>
  </si>
  <si>
    <t>Modernizacja przestrzeni publicznej poprzez odnowę rynku w Drobinie - etap II</t>
  </si>
  <si>
    <r>
      <rPr>
        <sz val="11"/>
        <color indexed="8"/>
        <rFont val="Czcionka tekstu podstawowego"/>
        <charset val="238"/>
      </rPr>
      <t>▪</t>
    </r>
    <r>
      <rPr>
        <sz val="11"/>
        <color indexed="8"/>
        <rFont val="Calibri"/>
        <family val="2"/>
        <charset val="238"/>
      </rPr>
      <t xml:space="preserve"> środki unii Europejskiej - PROW </t>
    </r>
  </si>
  <si>
    <t>Rewitalizacja obiektów mieszkalnych i oświatowych oraz infrastruktury technicznej na terenie miasta Drobin</t>
  </si>
  <si>
    <r>
      <rPr>
        <sz val="11"/>
        <color indexed="8"/>
        <rFont val="Arial"/>
        <family val="2"/>
        <charset val="238"/>
      </rPr>
      <t>▪</t>
    </r>
    <r>
      <rPr>
        <sz val="11"/>
        <color indexed="8"/>
        <rFont val="Czcionka tekstu podstawowego"/>
        <charset val="238"/>
      </rPr>
      <t xml:space="preserve"> środki Unii Europejskiej</t>
    </r>
  </si>
  <si>
    <r>
      <rPr>
        <sz val="11"/>
        <color indexed="8"/>
        <rFont val="Arial"/>
        <family val="2"/>
        <charset val="238"/>
      </rPr>
      <t>▪</t>
    </r>
    <r>
      <rPr>
        <sz val="11"/>
        <color indexed="8"/>
        <rFont val="Czcionka tekstu podstawowego"/>
        <charset val="238"/>
      </rPr>
      <t xml:space="preserve"> inne środki publiczne</t>
    </r>
  </si>
  <si>
    <t xml:space="preserve">Nazwa zadania </t>
  </si>
  <si>
    <t>Symbol zadania/wnioskującego</t>
  </si>
  <si>
    <t>Panowane nakłady inwestycyjne w latach 2008-2011</t>
  </si>
  <si>
    <t>Wielkość nakładów po 2011 r. (w tys. zł)</t>
  </si>
  <si>
    <t>Informacje                                    dodatkowe</t>
  </si>
  <si>
    <t>Str 5 z 6</t>
  </si>
  <si>
    <t>Str 6 z 6</t>
  </si>
  <si>
    <t>Str 4 z 6</t>
  </si>
  <si>
    <t>Str 3 z 6</t>
  </si>
  <si>
    <t>Str 2 z 6</t>
  </si>
  <si>
    <t>Str 1 z 6</t>
  </si>
  <si>
    <t>Wartość inwestycji (w tys. zł)</t>
  </si>
  <si>
    <t>Wartość inwestycji (w tys.zł)</t>
  </si>
  <si>
    <t>Spięcie sieci wodociągowych</t>
  </si>
  <si>
    <t>25.</t>
  </si>
  <si>
    <t xml:space="preserve">Remont budynku Urzędu Miasta i Gminy </t>
  </si>
  <si>
    <t>Przebudowa  ulic: Kryskich, Mniszkówny, Św. Stanisława Kostki w Drobinie</t>
  </si>
  <si>
    <t>Przebudowa ul. Przyszłość w Drobinie</t>
  </si>
  <si>
    <t>Przebudowa drogi gminnej Kuchary-Cieśle</t>
  </si>
  <si>
    <r>
      <rPr>
        <b/>
        <sz val="11"/>
        <color indexed="8"/>
        <rFont val="Calibri"/>
        <family val="2"/>
        <charset val="238"/>
      </rPr>
      <t>Urządzenie centrum spacerowo rekreacyjnego w Drobinie</t>
    </r>
    <r>
      <rPr>
        <sz val="11"/>
        <color theme="1"/>
        <rFont val="Calibri"/>
        <family val="2"/>
        <charset val="238"/>
        <scheme val="minor"/>
      </rPr>
      <t xml:space="preserve"> (pasaż, stawy, plac zabaw przy przedszkolu, parking przy MOSiR)</t>
    </r>
  </si>
  <si>
    <t xml:space="preserve">Inwestycje MOSiR </t>
  </si>
  <si>
    <t>projekt realizuje gminna instytucja kultury  M-GBP w Drobinie</t>
  </si>
  <si>
    <t>do uchwały Nr 167/XXXIV/09</t>
  </si>
  <si>
    <t>z dnia 19 lutego 2009 r.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</si>
</sst>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11" xfId="0" applyBorder="1" applyAlignment="1">
      <alignment horizontal="center" vertical="top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/>
    <xf numFmtId="0" fontId="0" fillId="2" borderId="11" xfId="0" applyFill="1" applyBorder="1"/>
    <xf numFmtId="0" fontId="0" fillId="3" borderId="11" xfId="0" applyFill="1" applyBorder="1" applyAlignment="1"/>
    <xf numFmtId="0" fontId="3" fillId="3" borderId="11" xfId="0" applyFont="1" applyFill="1" applyBorder="1"/>
    <xf numFmtId="0" fontId="0" fillId="3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14" xfId="0" applyBorder="1" applyAlignment="1"/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4" xfId="0" applyBorder="1"/>
    <xf numFmtId="0" fontId="6" fillId="2" borderId="11" xfId="0" applyFont="1" applyFill="1" applyBorder="1" applyAlignment="1">
      <alignment vertical="top"/>
    </xf>
    <xf numFmtId="0" fontId="6" fillId="2" borderId="11" xfId="0" applyFont="1" applyFill="1" applyBorder="1"/>
    <xf numFmtId="0" fontId="0" fillId="4" borderId="11" xfId="0" applyFill="1" applyBorder="1" applyAlignment="1">
      <alignment horizontal="center"/>
    </xf>
    <xf numFmtId="0" fontId="0" fillId="4" borderId="14" xfId="0" applyFill="1" applyBorder="1"/>
    <xf numFmtId="0" fontId="0" fillId="3" borderId="14" xfId="0" applyFill="1" applyBorder="1"/>
    <xf numFmtId="0" fontId="6" fillId="3" borderId="11" xfId="0" applyFont="1" applyFill="1" applyBorder="1"/>
    <xf numFmtId="0" fontId="0" fillId="4" borderId="11" xfId="0" applyFill="1" applyBorder="1"/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6" xfId="0" applyBorder="1"/>
    <xf numFmtId="0" fontId="0" fillId="5" borderId="15" xfId="0" applyFill="1" applyBorder="1"/>
    <xf numFmtId="0" fontId="0" fillId="0" borderId="7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0" fillId="0" borderId="11" xfId="0" applyFont="1" applyBorder="1"/>
    <xf numFmtId="0" fontId="3" fillId="0" borderId="0" xfId="0" applyFont="1" applyBorder="1"/>
    <xf numFmtId="0" fontId="12" fillId="0" borderId="0" xfId="0" applyFont="1" applyBorder="1"/>
    <xf numFmtId="0" fontId="6" fillId="0" borderId="0" xfId="0" applyFont="1"/>
    <xf numFmtId="0" fontId="14" fillId="0" borderId="0" xfId="0" applyFont="1" applyAlignment="1"/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3" borderId="11" xfId="0" applyFont="1" applyFill="1" applyBorder="1"/>
    <xf numFmtId="0" fontId="0" fillId="0" borderId="11" xfId="0" applyBorder="1"/>
    <xf numFmtId="0" fontId="0" fillId="0" borderId="14" xfId="0" applyBorder="1"/>
    <xf numFmtId="0" fontId="0" fillId="3" borderId="14" xfId="0" applyFill="1" applyBorder="1"/>
    <xf numFmtId="0" fontId="0" fillId="0" borderId="11" xfId="0" applyBorder="1"/>
    <xf numFmtId="0" fontId="21" fillId="0" borderId="43" xfId="0" applyFont="1" applyBorder="1" applyAlignment="1">
      <alignment horizontal="center" vertical="center" wrapText="1"/>
    </xf>
    <xf numFmtId="0" fontId="0" fillId="0" borderId="43" xfId="0" applyBorder="1"/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39" xfId="0" applyFill="1" applyBorder="1" applyAlignment="1">
      <alignment horizontal="center" vertical="center"/>
    </xf>
    <xf numFmtId="0" fontId="0" fillId="3" borderId="56" xfId="0" applyFill="1" applyBorder="1"/>
    <xf numFmtId="0" fontId="0" fillId="0" borderId="56" xfId="0" applyBorder="1"/>
    <xf numFmtId="0" fontId="0" fillId="2" borderId="57" xfId="0" applyFill="1" applyBorder="1" applyAlignment="1">
      <alignment horizontal="center" vertical="center" wrapText="1"/>
    </xf>
    <xf numFmtId="0" fontId="0" fillId="2" borderId="56" xfId="0" applyFill="1" applyBorder="1"/>
    <xf numFmtId="0" fontId="0" fillId="4" borderId="36" xfId="0" applyFill="1" applyBorder="1" applyAlignment="1">
      <alignment horizontal="center" vertical="center"/>
    </xf>
    <xf numFmtId="0" fontId="0" fillId="0" borderId="36" xfId="0" applyBorder="1"/>
    <xf numFmtId="0" fontId="0" fillId="5" borderId="37" xfId="0" applyFill="1" applyBorder="1"/>
    <xf numFmtId="0" fontId="0" fillId="0" borderId="55" xfId="0" applyBorder="1"/>
    <xf numFmtId="0" fontId="0" fillId="0" borderId="58" xfId="0" applyBorder="1"/>
    <xf numFmtId="0" fontId="0" fillId="0" borderId="44" xfId="0" applyBorder="1"/>
    <xf numFmtId="0" fontId="0" fillId="0" borderId="39" xfId="0" applyBorder="1" applyAlignment="1">
      <alignment horizontal="center"/>
    </xf>
    <xf numFmtId="0" fontId="0" fillId="0" borderId="38" xfId="0" applyBorder="1"/>
    <xf numFmtId="0" fontId="0" fillId="4" borderId="57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7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27" xfId="0" applyBorder="1"/>
    <xf numFmtId="0" fontId="0" fillId="0" borderId="47" xfId="0" applyBorder="1"/>
    <xf numFmtId="0" fontId="0" fillId="0" borderId="45" xfId="0" applyBorder="1"/>
    <xf numFmtId="0" fontId="0" fillId="4" borderId="56" xfId="0" applyFill="1" applyBorder="1"/>
    <xf numFmtId="0" fontId="0" fillId="3" borderId="40" xfId="0" applyFill="1" applyBorder="1"/>
    <xf numFmtId="0" fontId="3" fillId="3" borderId="40" xfId="0" applyFont="1" applyFill="1" applyBorder="1"/>
    <xf numFmtId="0" fontId="0" fillId="3" borderId="41" xfId="0" applyFill="1" applyBorder="1"/>
    <xf numFmtId="0" fontId="0" fillId="0" borderId="42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/>
    </xf>
    <xf numFmtId="0" fontId="0" fillId="3" borderId="7" xfId="0" applyFill="1" applyBorder="1"/>
    <xf numFmtId="0" fontId="3" fillId="3" borderId="7" xfId="0" applyFont="1" applyFill="1" applyBorder="1"/>
    <xf numFmtId="0" fontId="0" fillId="3" borderId="46" xfId="0" applyFill="1" applyBorder="1"/>
    <xf numFmtId="0" fontId="0" fillId="6" borderId="1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6" fillId="4" borderId="11" xfId="0" applyFont="1" applyFill="1" applyBorder="1"/>
    <xf numFmtId="0" fontId="21" fillId="0" borderId="43" xfId="0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13" fillId="6" borderId="12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23" fillId="0" borderId="18" xfId="0" applyFont="1" applyBorder="1" applyAlignment="1">
      <alignment wrapText="1"/>
    </xf>
    <xf numFmtId="0" fontId="23" fillId="0" borderId="62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3" fillId="0" borderId="61" xfId="0" applyFont="1" applyBorder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3" fillId="3" borderId="14" xfId="0" applyFont="1" applyFill="1" applyBorder="1" applyAlignme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/>
    <xf numFmtId="0" fontId="0" fillId="0" borderId="13" xfId="0" applyBorder="1"/>
    <xf numFmtId="0" fontId="0" fillId="0" borderId="14" xfId="0" applyBorder="1"/>
    <xf numFmtId="0" fontId="6" fillId="0" borderId="3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/>
    </xf>
    <xf numFmtId="0" fontId="22" fillId="6" borderId="22" xfId="0" applyFont="1" applyFill="1" applyBorder="1" applyAlignment="1">
      <alignment horizontal="center"/>
    </xf>
    <xf numFmtId="0" fontId="22" fillId="6" borderId="28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3" borderId="11" xfId="0" applyFont="1" applyFill="1" applyBorder="1"/>
    <xf numFmtId="0" fontId="0" fillId="0" borderId="11" xfId="0" applyBorder="1"/>
    <xf numFmtId="0" fontId="16" fillId="6" borderId="21" xfId="0" applyFont="1" applyFill="1" applyBorder="1" applyAlignment="1">
      <alignment horizontal="left" vertical="center" wrapText="1"/>
    </xf>
    <xf numFmtId="0" fontId="16" fillId="6" borderId="22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5" fillId="0" borderId="12" xfId="0" applyFont="1" applyBorder="1" applyAlignment="1">
      <alignment horizontal="left" wrapText="1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2" borderId="11" xfId="0" applyFill="1" applyBorder="1" applyAlignment="1">
      <alignment horizontal="left" vertical="center" wrapText="1"/>
    </xf>
    <xf numFmtId="0" fontId="4" fillId="0" borderId="5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8" xfId="0" applyBorder="1" applyAlignment="1">
      <alignment horizontal="left"/>
    </xf>
    <xf numFmtId="0" fontId="3" fillId="4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4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0" fillId="0" borderId="11" xfId="0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4" fillId="0" borderId="51" xfId="0" applyFont="1" applyBorder="1" applyAlignment="1">
      <alignment horizontal="left" wrapText="1"/>
    </xf>
    <xf numFmtId="0" fontId="3" fillId="3" borderId="7" xfId="0" applyFont="1" applyFill="1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4" fillId="0" borderId="13" xfId="0" applyFont="1" applyBorder="1"/>
    <xf numFmtId="0" fontId="4" fillId="0" borderId="14" xfId="0" applyFont="1" applyBorder="1"/>
    <xf numFmtId="0" fontId="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51" xfId="0" applyFont="1" applyBorder="1"/>
    <xf numFmtId="0" fontId="4" fillId="0" borderId="30" xfId="0" applyFont="1" applyBorder="1"/>
    <xf numFmtId="0" fontId="4" fillId="0" borderId="58" xfId="0" applyFont="1" applyBorder="1"/>
    <xf numFmtId="0" fontId="3" fillId="0" borderId="0" xfId="0" applyFont="1" applyBorder="1"/>
    <xf numFmtId="0" fontId="4" fillId="0" borderId="43" xfId="0" applyFont="1" applyBorder="1"/>
    <xf numFmtId="0" fontId="0" fillId="0" borderId="43" xfId="0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4" borderId="12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wrapText="1"/>
    </xf>
    <xf numFmtId="0" fontId="13" fillId="4" borderId="13" xfId="0" applyFont="1" applyFill="1" applyBorder="1" applyAlignment="1">
      <alignment horizontal="left" wrapText="1"/>
    </xf>
    <xf numFmtId="0" fontId="13" fillId="4" borderId="14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5" fillId="0" borderId="0" xfId="0" applyFont="1" applyAlignment="1">
      <alignment horizontal="center"/>
    </xf>
    <xf numFmtId="0" fontId="0" fillId="0" borderId="22" xfId="0" applyBorder="1"/>
    <xf numFmtId="0" fontId="0" fillId="0" borderId="28" xfId="0" applyBorder="1"/>
    <xf numFmtId="0" fontId="24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1" xfId="0" applyFont="1" applyBorder="1"/>
    <xf numFmtId="0" fontId="3" fillId="2" borderId="11" xfId="0" applyFont="1" applyFill="1" applyBorder="1" applyAlignment="1">
      <alignment wrapText="1"/>
    </xf>
    <xf numFmtId="0" fontId="0" fillId="3" borderId="11" xfId="0" applyFill="1" applyBorder="1"/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1" xfId="0" applyFont="1" applyFill="1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2" xfId="0" applyFont="1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topLeftCell="D20" workbookViewId="0">
      <selection activeCell="A4" sqref="A4:R30"/>
    </sheetView>
  </sheetViews>
  <sheetFormatPr defaultRowHeight="15"/>
  <cols>
    <col min="1" max="1" width="5.42578125" customWidth="1"/>
    <col min="7" max="7" width="8.7109375" customWidth="1"/>
    <col min="9" max="9" width="10" customWidth="1"/>
    <col min="10" max="10" width="9.85546875" customWidth="1"/>
  </cols>
  <sheetData>
    <row r="1" spans="1:18" ht="3.75" hidden="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idden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idden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14.25" customHeight="1">
      <c r="A4" s="200" t="s">
        <v>67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1:18" ht="15.75" hidden="1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15.75" hidden="1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15.75">
      <c r="M7" s="337"/>
      <c r="N7" s="337"/>
      <c r="O7" s="337"/>
      <c r="P7" s="337"/>
    </row>
    <row r="8" spans="1:18" ht="15.75">
      <c r="M8" s="340" t="s">
        <v>79</v>
      </c>
      <c r="N8" s="340"/>
      <c r="O8" s="340"/>
      <c r="P8" s="340"/>
    </row>
    <row r="9" spans="1:18" ht="15.75">
      <c r="M9" s="340" t="s">
        <v>113</v>
      </c>
      <c r="N9" s="340"/>
      <c r="O9" s="340"/>
      <c r="P9" s="340"/>
    </row>
    <row r="10" spans="1:18" ht="18.75">
      <c r="D10" s="48"/>
      <c r="M10" s="340" t="s">
        <v>38</v>
      </c>
      <c r="N10" s="340"/>
      <c r="O10" s="340"/>
      <c r="P10" s="340"/>
    </row>
    <row r="11" spans="1:18" ht="15.75">
      <c r="M11" s="340" t="s">
        <v>114</v>
      </c>
      <c r="N11" s="340"/>
      <c r="O11" s="340"/>
      <c r="P11" s="340"/>
    </row>
    <row r="12" spans="1:18" ht="18.75">
      <c r="D12" s="48" t="s">
        <v>68</v>
      </c>
      <c r="E12" s="48"/>
      <c r="F12" s="48"/>
      <c r="G12" s="48"/>
      <c r="H12" s="48"/>
      <c r="I12" s="48"/>
      <c r="J12" s="48"/>
      <c r="K12" s="48"/>
      <c r="L12" s="48"/>
      <c r="M12" s="48"/>
    </row>
    <row r="13" spans="1:18" ht="14.25" customHeight="1">
      <c r="F13" s="39"/>
      <c r="G13" s="40"/>
      <c r="H13" s="40"/>
      <c r="I13" s="40"/>
      <c r="J13" s="40"/>
      <c r="K13" s="41"/>
      <c r="L13" s="39"/>
    </row>
    <row r="14" spans="1:18" ht="16.5" thickBot="1">
      <c r="F14" s="341" t="s">
        <v>39</v>
      </c>
      <c r="G14" s="341"/>
      <c r="H14" s="341"/>
      <c r="I14" s="341"/>
      <c r="J14" s="341"/>
      <c r="K14" s="341"/>
      <c r="L14" s="39"/>
    </row>
    <row r="15" spans="1:18" ht="22.5" customHeight="1" thickBot="1">
      <c r="F15" s="341"/>
      <c r="G15" s="341"/>
      <c r="H15" s="341"/>
      <c r="I15" s="341"/>
      <c r="J15" s="341"/>
      <c r="K15" s="341"/>
      <c r="L15" s="39"/>
    </row>
    <row r="16" spans="1:18" ht="64.5" thickBot="1">
      <c r="A16" s="59" t="s">
        <v>0</v>
      </c>
      <c r="B16" s="223" t="s">
        <v>1</v>
      </c>
      <c r="C16" s="224"/>
      <c r="D16" s="224"/>
      <c r="E16" s="224"/>
      <c r="F16" s="225"/>
      <c r="G16" s="49" t="s">
        <v>2</v>
      </c>
      <c r="H16" s="49" t="s">
        <v>103</v>
      </c>
      <c r="I16" s="49" t="s">
        <v>4</v>
      </c>
      <c r="J16" s="50" t="s">
        <v>5</v>
      </c>
      <c r="K16" s="342" t="s">
        <v>6</v>
      </c>
      <c r="L16" s="343"/>
      <c r="M16" s="344"/>
      <c r="N16" s="50" t="s">
        <v>7</v>
      </c>
      <c r="O16" s="50" t="s">
        <v>8</v>
      </c>
      <c r="P16" s="111" t="s">
        <v>9</v>
      </c>
      <c r="Q16" s="112"/>
      <c r="R16" s="42"/>
    </row>
    <row r="17" spans="1:18" ht="15.75" thickBot="1">
      <c r="A17" s="60"/>
      <c r="B17" s="223"/>
      <c r="C17" s="224"/>
      <c r="D17" s="224"/>
      <c r="E17" s="224"/>
      <c r="F17" s="225"/>
      <c r="G17" s="61"/>
      <c r="H17" s="61"/>
      <c r="I17" s="61"/>
      <c r="J17" s="62">
        <v>2008</v>
      </c>
      <c r="K17" s="62">
        <v>2009</v>
      </c>
      <c r="L17" s="63">
        <v>2010</v>
      </c>
      <c r="M17" s="63">
        <v>2011</v>
      </c>
      <c r="N17" s="62"/>
      <c r="O17" s="62"/>
      <c r="P17" s="64"/>
      <c r="Q17" s="65"/>
      <c r="R17" s="42"/>
    </row>
    <row r="18" spans="1:18" ht="48" customHeight="1">
      <c r="A18" s="68" t="s">
        <v>10</v>
      </c>
      <c r="B18" s="226" t="s">
        <v>73</v>
      </c>
      <c r="C18" s="227"/>
      <c r="D18" s="227"/>
      <c r="E18" s="227"/>
      <c r="F18" s="228"/>
      <c r="G18" s="325"/>
      <c r="H18" s="338"/>
      <c r="I18" s="338"/>
      <c r="J18" s="338"/>
      <c r="K18" s="338"/>
      <c r="L18" s="338"/>
      <c r="M18" s="338"/>
      <c r="N18" s="338"/>
      <c r="O18" s="338"/>
      <c r="P18" s="338"/>
      <c r="Q18" s="339"/>
      <c r="R18" s="42"/>
    </row>
    <row r="19" spans="1:18">
      <c r="A19" s="278"/>
      <c r="B19" s="229" t="s">
        <v>11</v>
      </c>
      <c r="C19" s="229"/>
      <c r="D19" s="229"/>
      <c r="E19" s="229"/>
      <c r="F19" s="229"/>
      <c r="G19" s="14"/>
      <c r="H19" s="52">
        <v>8871</v>
      </c>
      <c r="I19" s="52">
        <v>57</v>
      </c>
      <c r="J19" s="52">
        <v>56</v>
      </c>
      <c r="K19" s="52">
        <v>3408</v>
      </c>
      <c r="L19" s="52">
        <v>2930</v>
      </c>
      <c r="M19" s="52">
        <v>2420</v>
      </c>
      <c r="N19" s="52">
        <f>SUM(J19:M19)</f>
        <v>8814</v>
      </c>
      <c r="O19" s="16">
        <f>SUM(O20+O21+O22)</f>
        <v>0</v>
      </c>
      <c r="P19" s="16"/>
      <c r="Q19" s="69"/>
      <c r="R19" s="42"/>
    </row>
    <row r="20" spans="1:18" ht="30.75" customHeight="1">
      <c r="A20" s="279"/>
      <c r="B20" s="210" t="s">
        <v>12</v>
      </c>
      <c r="C20" s="210"/>
      <c r="D20" s="210"/>
      <c r="E20" s="210"/>
      <c r="F20" s="210"/>
      <c r="G20" s="17"/>
      <c r="H20" s="53">
        <v>2218</v>
      </c>
      <c r="I20" s="53">
        <v>57</v>
      </c>
      <c r="J20" s="53">
        <v>56</v>
      </c>
      <c r="K20" s="53">
        <v>852</v>
      </c>
      <c r="L20" s="53">
        <v>733</v>
      </c>
      <c r="M20" s="53">
        <v>605</v>
      </c>
      <c r="N20" s="53">
        <f>SUM(J20:M20)</f>
        <v>2246</v>
      </c>
      <c r="O20" s="53">
        <v>0</v>
      </c>
      <c r="P20" s="53"/>
      <c r="Q20" s="70"/>
      <c r="R20" s="42"/>
    </row>
    <row r="21" spans="1:18">
      <c r="A21" s="279"/>
      <c r="B21" s="230" t="s">
        <v>13</v>
      </c>
      <c r="C21" s="230"/>
      <c r="D21" s="230"/>
      <c r="E21" s="230"/>
      <c r="F21" s="230"/>
      <c r="G21" s="17"/>
      <c r="H21" s="53">
        <v>6653</v>
      </c>
      <c r="I21" s="53">
        <v>0</v>
      </c>
      <c r="J21" s="53">
        <v>0</v>
      </c>
      <c r="K21" s="53">
        <v>2556</v>
      </c>
      <c r="L21" s="53">
        <v>2197</v>
      </c>
      <c r="M21" s="53">
        <v>1815</v>
      </c>
      <c r="N21" s="53">
        <f>SUM(J21:M21)</f>
        <v>6568</v>
      </c>
      <c r="O21" s="53">
        <v>0</v>
      </c>
      <c r="P21" s="53"/>
      <c r="Q21" s="70"/>
      <c r="R21" s="42"/>
    </row>
    <row r="22" spans="1:18">
      <c r="A22" s="280"/>
      <c r="B22" s="209" t="s">
        <v>14</v>
      </c>
      <c r="C22" s="210"/>
      <c r="D22" s="210"/>
      <c r="E22" s="210"/>
      <c r="F22" s="210"/>
      <c r="G22" s="17"/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f>SUM(J22:M22)</f>
        <v>0</v>
      </c>
      <c r="O22" s="53">
        <v>0</v>
      </c>
      <c r="P22" s="53"/>
      <c r="Q22" s="70"/>
      <c r="R22" s="42"/>
    </row>
    <row r="23" spans="1:18" ht="62.25" customHeight="1">
      <c r="A23" s="71" t="s">
        <v>78</v>
      </c>
      <c r="B23" s="312" t="s">
        <v>107</v>
      </c>
      <c r="C23" s="313"/>
      <c r="D23" s="313"/>
      <c r="E23" s="313"/>
      <c r="F23" s="314"/>
      <c r="G23" s="12"/>
      <c r="H23" s="21"/>
      <c r="I23" s="13"/>
      <c r="J23" s="13"/>
      <c r="K23" s="13"/>
      <c r="L23" s="13"/>
      <c r="M23" s="13"/>
      <c r="N23" s="13"/>
      <c r="O23" s="13"/>
      <c r="P23" s="13"/>
      <c r="Q23" s="72"/>
      <c r="R23" s="42"/>
    </row>
    <row r="24" spans="1:18">
      <c r="A24" s="315"/>
      <c r="B24" s="220" t="s">
        <v>11</v>
      </c>
      <c r="C24" s="221"/>
      <c r="D24" s="221"/>
      <c r="E24" s="221"/>
      <c r="F24" s="222"/>
      <c r="G24" s="14"/>
      <c r="H24" s="52">
        <f>H26+H25</f>
        <v>1854</v>
      </c>
      <c r="I24" s="52">
        <v>0</v>
      </c>
      <c r="J24" s="52">
        <v>24</v>
      </c>
      <c r="K24" s="52">
        <f>K26+K25</f>
        <v>915</v>
      </c>
      <c r="L24" s="52">
        <f>L26+L25</f>
        <v>915</v>
      </c>
      <c r="M24" s="52">
        <v>0</v>
      </c>
      <c r="N24" s="52">
        <f>N26+N25</f>
        <v>1854</v>
      </c>
      <c r="O24" s="16">
        <v>0</v>
      </c>
      <c r="P24" s="16"/>
      <c r="Q24" s="69"/>
      <c r="R24" s="42"/>
    </row>
    <row r="25" spans="1:18" ht="30" customHeight="1">
      <c r="A25" s="207"/>
      <c r="B25" s="211" t="s">
        <v>16</v>
      </c>
      <c r="C25" s="212"/>
      <c r="D25" s="212"/>
      <c r="E25" s="212"/>
      <c r="F25" s="213"/>
      <c r="G25" s="53"/>
      <c r="H25" s="53">
        <v>1654</v>
      </c>
      <c r="I25" s="53">
        <v>0</v>
      </c>
      <c r="J25" s="53">
        <v>24</v>
      </c>
      <c r="K25" s="53">
        <v>715</v>
      </c>
      <c r="L25" s="53">
        <v>915</v>
      </c>
      <c r="M25" s="53">
        <v>0</v>
      </c>
      <c r="N25" s="53">
        <v>1654</v>
      </c>
      <c r="O25" s="53">
        <v>0</v>
      </c>
      <c r="P25" s="53"/>
      <c r="Q25" s="70"/>
      <c r="R25" s="42"/>
    </row>
    <row r="26" spans="1:18" ht="36" customHeight="1">
      <c r="A26" s="208"/>
      <c r="B26" s="214" t="s">
        <v>80</v>
      </c>
      <c r="C26" s="212"/>
      <c r="D26" s="212"/>
      <c r="E26" s="212"/>
      <c r="F26" s="213"/>
      <c r="G26" s="53"/>
      <c r="H26" s="53">
        <v>200</v>
      </c>
      <c r="I26" s="53">
        <v>0</v>
      </c>
      <c r="J26" s="53">
        <v>0</v>
      </c>
      <c r="K26" s="53">
        <v>200</v>
      </c>
      <c r="L26" s="53">
        <v>0</v>
      </c>
      <c r="M26" s="53">
        <v>0</v>
      </c>
      <c r="N26" s="53">
        <v>200</v>
      </c>
      <c r="O26" s="53">
        <v>0</v>
      </c>
      <c r="P26" s="53"/>
      <c r="Q26" s="70"/>
      <c r="R26" s="43"/>
    </row>
    <row r="27" spans="1:18" ht="29.25" customHeight="1">
      <c r="A27" s="73" t="s">
        <v>18</v>
      </c>
      <c r="B27" s="215" t="s">
        <v>108</v>
      </c>
      <c r="C27" s="216"/>
      <c r="D27" s="216"/>
      <c r="E27" s="216"/>
      <c r="F27" s="217"/>
      <c r="G27" s="331"/>
      <c r="H27" s="332"/>
      <c r="I27" s="332"/>
      <c r="J27" s="332"/>
      <c r="K27" s="332"/>
      <c r="L27" s="332"/>
      <c r="M27" s="332"/>
      <c r="N27" s="332"/>
      <c r="O27" s="332"/>
      <c r="P27" s="332"/>
      <c r="Q27" s="333"/>
      <c r="R27" s="43"/>
    </row>
    <row r="28" spans="1:18" ht="15" customHeight="1">
      <c r="A28" s="74"/>
      <c r="B28" s="218" t="s">
        <v>11</v>
      </c>
      <c r="C28" s="218"/>
      <c r="D28" s="218"/>
      <c r="E28" s="218"/>
      <c r="F28" s="219"/>
      <c r="G28" s="55"/>
      <c r="H28" s="32">
        <f>H30+H29</f>
        <v>690</v>
      </c>
      <c r="I28" s="32">
        <v>0</v>
      </c>
      <c r="J28" s="32">
        <v>0</v>
      </c>
      <c r="K28" s="16">
        <v>0</v>
      </c>
      <c r="L28" s="32">
        <v>690</v>
      </c>
      <c r="M28" s="16">
        <v>0</v>
      </c>
      <c r="N28" s="32">
        <f>SUM(J28:M28)</f>
        <v>690</v>
      </c>
      <c r="O28" s="16">
        <v>0</v>
      </c>
      <c r="P28" s="16"/>
      <c r="Q28" s="69"/>
      <c r="R28" s="43"/>
    </row>
    <row r="29" spans="1:18" ht="30" customHeight="1">
      <c r="A29" s="75"/>
      <c r="B29" s="198" t="s">
        <v>16</v>
      </c>
      <c r="C29" s="198"/>
      <c r="D29" s="198"/>
      <c r="E29" s="198"/>
      <c r="F29" s="199"/>
      <c r="G29" s="54"/>
      <c r="H29" s="53">
        <v>104</v>
      </c>
      <c r="I29" s="53">
        <v>0</v>
      </c>
      <c r="J29" s="53">
        <v>0</v>
      </c>
      <c r="K29" s="53">
        <v>0</v>
      </c>
      <c r="L29" s="53">
        <v>104</v>
      </c>
      <c r="M29" s="53">
        <v>0</v>
      </c>
      <c r="N29" s="53">
        <f>SUM(J29:M29)</f>
        <v>104</v>
      </c>
      <c r="O29" s="53">
        <v>0</v>
      </c>
      <c r="P29" s="53"/>
      <c r="Q29" s="70"/>
      <c r="R29" s="43"/>
    </row>
    <row r="30" spans="1:18" ht="15" customHeight="1" thickBot="1">
      <c r="A30" s="76"/>
      <c r="B30" s="241" t="s">
        <v>83</v>
      </c>
      <c r="C30" s="242"/>
      <c r="D30" s="242"/>
      <c r="E30" s="242"/>
      <c r="F30" s="243"/>
      <c r="G30" s="77"/>
      <c r="H30" s="58">
        <v>586</v>
      </c>
      <c r="I30" s="58">
        <v>0</v>
      </c>
      <c r="J30" s="58">
        <v>0</v>
      </c>
      <c r="K30" s="58">
        <v>0</v>
      </c>
      <c r="L30" s="58">
        <v>586</v>
      </c>
      <c r="M30" s="58">
        <v>0</v>
      </c>
      <c r="N30" s="58">
        <f>SUM(J30:M30)</f>
        <v>586</v>
      </c>
      <c r="O30" s="58">
        <v>0</v>
      </c>
      <c r="P30" s="58"/>
      <c r="Q30" s="78"/>
      <c r="R30" s="43" t="s">
        <v>101</v>
      </c>
    </row>
    <row r="31" spans="1:18" ht="15" customHeight="1" thickBot="1">
      <c r="A31" s="43"/>
      <c r="B31" s="66"/>
      <c r="C31" s="67"/>
      <c r="D31" s="67"/>
      <c r="E31" s="67"/>
      <c r="F31" s="6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5" customHeight="1">
      <c r="A32" s="129" t="s">
        <v>0</v>
      </c>
      <c r="B32" s="132" t="s">
        <v>91</v>
      </c>
      <c r="C32" s="133"/>
      <c r="D32" s="133"/>
      <c r="E32" s="133"/>
      <c r="F32" s="133"/>
      <c r="G32" s="138" t="s">
        <v>92</v>
      </c>
      <c r="H32" s="138" t="s">
        <v>102</v>
      </c>
      <c r="I32" s="138" t="s">
        <v>4</v>
      </c>
      <c r="J32" s="138" t="s">
        <v>5</v>
      </c>
      <c r="K32" s="141" t="s">
        <v>93</v>
      </c>
      <c r="L32" s="142"/>
      <c r="M32" s="143"/>
      <c r="N32" s="150" t="s">
        <v>7</v>
      </c>
      <c r="O32" s="153" t="s">
        <v>94</v>
      </c>
      <c r="P32" s="111" t="s">
        <v>95</v>
      </c>
      <c r="Q32" s="112"/>
      <c r="R32" s="43"/>
    </row>
    <row r="33" spans="1:18" ht="15" customHeight="1">
      <c r="A33" s="130"/>
      <c r="B33" s="134"/>
      <c r="C33" s="135"/>
      <c r="D33" s="135"/>
      <c r="E33" s="135"/>
      <c r="F33" s="135"/>
      <c r="G33" s="139"/>
      <c r="H33" s="139"/>
      <c r="I33" s="139"/>
      <c r="J33" s="139"/>
      <c r="K33" s="144"/>
      <c r="L33" s="145"/>
      <c r="M33" s="146"/>
      <c r="N33" s="151"/>
      <c r="O33" s="154"/>
      <c r="P33" s="113"/>
      <c r="Q33" s="114"/>
      <c r="R33" s="43"/>
    </row>
    <row r="34" spans="1:18" ht="20.25" customHeight="1">
      <c r="A34" s="130"/>
      <c r="B34" s="134"/>
      <c r="C34" s="135"/>
      <c r="D34" s="135"/>
      <c r="E34" s="135"/>
      <c r="F34" s="135"/>
      <c r="G34" s="139"/>
      <c r="H34" s="139"/>
      <c r="I34" s="139"/>
      <c r="J34" s="139"/>
      <c r="K34" s="147"/>
      <c r="L34" s="148"/>
      <c r="M34" s="149"/>
      <c r="N34" s="151"/>
      <c r="O34" s="154"/>
      <c r="P34" s="113"/>
      <c r="Q34" s="114"/>
      <c r="R34" s="43"/>
    </row>
    <row r="35" spans="1:18" ht="20.25" customHeight="1" thickBot="1">
      <c r="A35" s="131"/>
      <c r="B35" s="136"/>
      <c r="C35" s="137"/>
      <c r="D35" s="137"/>
      <c r="E35" s="137"/>
      <c r="F35" s="137"/>
      <c r="G35" s="140"/>
      <c r="H35" s="140"/>
      <c r="I35" s="140"/>
      <c r="J35" s="57">
        <v>2008</v>
      </c>
      <c r="K35" s="107">
        <v>2009</v>
      </c>
      <c r="L35" s="107">
        <v>2010</v>
      </c>
      <c r="M35" s="108">
        <v>2011</v>
      </c>
      <c r="N35" s="152"/>
      <c r="O35" s="155"/>
      <c r="P35" s="115"/>
      <c r="Q35" s="116"/>
      <c r="R35" s="43"/>
    </row>
    <row r="36" spans="1:18" ht="29.25" customHeight="1">
      <c r="A36" s="79">
        <v>4</v>
      </c>
      <c r="B36" s="231" t="s">
        <v>72</v>
      </c>
      <c r="C36" s="232"/>
      <c r="D36" s="232"/>
      <c r="E36" s="232"/>
      <c r="F36" s="233"/>
      <c r="G36" s="188"/>
      <c r="H36" s="189"/>
      <c r="I36" s="189"/>
      <c r="J36" s="189"/>
      <c r="K36" s="189"/>
      <c r="L36" s="189"/>
      <c r="M36" s="189"/>
      <c r="N36" s="189"/>
      <c r="O36" s="189"/>
      <c r="P36" s="189"/>
      <c r="Q36" s="190"/>
      <c r="R36" s="43"/>
    </row>
    <row r="37" spans="1:18" ht="15" customHeight="1">
      <c r="A37" s="80"/>
      <c r="B37" s="238" t="s">
        <v>11</v>
      </c>
      <c r="C37" s="239"/>
      <c r="D37" s="239"/>
      <c r="E37" s="239"/>
      <c r="F37" s="240"/>
      <c r="G37" s="16"/>
      <c r="H37" s="32">
        <f>H39+H38</f>
        <v>522</v>
      </c>
      <c r="I37" s="32">
        <v>12</v>
      </c>
      <c r="J37" s="32">
        <v>1</v>
      </c>
      <c r="K37" s="32">
        <f>K39+K38</f>
        <v>509</v>
      </c>
      <c r="L37" s="32">
        <v>0</v>
      </c>
      <c r="M37" s="32">
        <v>0</v>
      </c>
      <c r="N37" s="32">
        <f>N39+N38</f>
        <v>510</v>
      </c>
      <c r="O37" s="32"/>
      <c r="P37" s="16"/>
      <c r="Q37" s="69"/>
      <c r="R37" s="43"/>
    </row>
    <row r="38" spans="1:18" ht="33" customHeight="1">
      <c r="A38" s="80"/>
      <c r="B38" s="234" t="s">
        <v>81</v>
      </c>
      <c r="C38" s="235"/>
      <c r="D38" s="235"/>
      <c r="E38" s="235"/>
      <c r="F38" s="236"/>
      <c r="G38" s="53"/>
      <c r="H38" s="53">
        <v>354</v>
      </c>
      <c r="I38" s="53">
        <v>12</v>
      </c>
      <c r="J38" s="53">
        <v>1</v>
      </c>
      <c r="K38" s="53">
        <v>341</v>
      </c>
      <c r="L38" s="53">
        <v>0</v>
      </c>
      <c r="M38" s="53">
        <v>0</v>
      </c>
      <c r="N38" s="53">
        <f>J38+K38+L38+M38</f>
        <v>342</v>
      </c>
      <c r="O38" s="53"/>
      <c r="P38" s="53"/>
      <c r="Q38" s="70"/>
      <c r="R38" s="43"/>
    </row>
    <row r="39" spans="1:18" ht="15" customHeight="1">
      <c r="A39" s="80"/>
      <c r="B39" s="237" t="s">
        <v>82</v>
      </c>
      <c r="C39" s="235"/>
      <c r="D39" s="235"/>
      <c r="E39" s="235"/>
      <c r="F39" s="236"/>
      <c r="G39" s="53"/>
      <c r="H39" s="53">
        <v>168</v>
      </c>
      <c r="I39" s="53">
        <v>0</v>
      </c>
      <c r="J39" s="53">
        <v>0</v>
      </c>
      <c r="K39" s="53">
        <v>168</v>
      </c>
      <c r="L39" s="53">
        <v>0</v>
      </c>
      <c r="M39" s="53">
        <v>0</v>
      </c>
      <c r="N39" s="53">
        <f>J39+K39+L39+M39</f>
        <v>168</v>
      </c>
      <c r="O39" s="53"/>
      <c r="P39" s="53"/>
      <c r="Q39" s="70"/>
      <c r="R39" s="43"/>
    </row>
    <row r="40" spans="1:18" ht="52.5" customHeight="1">
      <c r="A40" s="81" t="s">
        <v>22</v>
      </c>
      <c r="B40" s="316" t="s">
        <v>74</v>
      </c>
      <c r="C40" s="317"/>
      <c r="D40" s="317"/>
      <c r="E40" s="317"/>
      <c r="F40" s="318"/>
      <c r="G40" s="331"/>
      <c r="H40" s="332"/>
      <c r="I40" s="332"/>
      <c r="J40" s="332"/>
      <c r="K40" s="332"/>
      <c r="L40" s="332"/>
      <c r="M40" s="332"/>
      <c r="N40" s="332"/>
      <c r="O40" s="332"/>
      <c r="P40" s="332"/>
      <c r="Q40" s="333"/>
      <c r="R40" s="43"/>
    </row>
    <row r="41" spans="1:18">
      <c r="A41" s="207"/>
      <c r="B41" s="220" t="s">
        <v>11</v>
      </c>
      <c r="C41" s="221"/>
      <c r="D41" s="221"/>
      <c r="E41" s="221"/>
      <c r="F41" s="222"/>
      <c r="G41" s="14"/>
      <c r="H41" s="52">
        <f>N41+I41</f>
        <v>200</v>
      </c>
      <c r="I41" s="52">
        <v>0</v>
      </c>
      <c r="J41" s="52">
        <v>200</v>
      </c>
      <c r="K41" s="52">
        <v>0</v>
      </c>
      <c r="L41" s="52">
        <v>0</v>
      </c>
      <c r="M41" s="52">
        <v>0</v>
      </c>
      <c r="N41" s="52">
        <f>SUM(J41:M41)</f>
        <v>200</v>
      </c>
      <c r="O41" s="16">
        <v>0</v>
      </c>
      <c r="P41" s="16"/>
      <c r="Q41" s="69"/>
      <c r="R41" s="43"/>
    </row>
    <row r="42" spans="1:18" ht="30" customHeight="1">
      <c r="A42" s="207"/>
      <c r="B42" s="211" t="s">
        <v>16</v>
      </c>
      <c r="C42" s="212"/>
      <c r="D42" s="212"/>
      <c r="E42" s="212"/>
      <c r="F42" s="213"/>
      <c r="G42" s="53"/>
      <c r="H42" s="53">
        <f>N42+I42</f>
        <v>200</v>
      </c>
      <c r="I42" s="53">
        <v>0</v>
      </c>
      <c r="J42" s="53">
        <v>200</v>
      </c>
      <c r="K42" s="53">
        <v>0</v>
      </c>
      <c r="L42" s="53">
        <v>0</v>
      </c>
      <c r="M42" s="53">
        <v>0</v>
      </c>
      <c r="N42" s="53">
        <f>SUM(J42:M42)</f>
        <v>200</v>
      </c>
      <c r="O42" s="53">
        <v>0</v>
      </c>
      <c r="P42" s="53"/>
      <c r="Q42" s="70"/>
      <c r="R42" s="43"/>
    </row>
    <row r="43" spans="1:18">
      <c r="A43" s="208"/>
      <c r="B43" s="214" t="s">
        <v>17</v>
      </c>
      <c r="C43" s="212"/>
      <c r="D43" s="212"/>
      <c r="E43" s="212"/>
      <c r="F43" s="213"/>
      <c r="G43" s="53"/>
      <c r="H43" s="53">
        <f>N43+I43</f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f>SUM(J43:M43)</f>
        <v>0</v>
      </c>
      <c r="O43" s="53">
        <v>0</v>
      </c>
      <c r="P43" s="53"/>
      <c r="Q43" s="70"/>
      <c r="R43" s="43"/>
    </row>
    <row r="44" spans="1:18" ht="24.75" customHeight="1">
      <c r="A44" s="82" t="s">
        <v>26</v>
      </c>
      <c r="B44" s="191" t="s">
        <v>75</v>
      </c>
      <c r="C44" s="192"/>
      <c r="D44" s="192"/>
      <c r="E44" s="192"/>
      <c r="F44" s="193"/>
      <c r="G44" s="322"/>
      <c r="H44" s="323"/>
      <c r="I44" s="323"/>
      <c r="J44" s="323"/>
      <c r="K44" s="323"/>
      <c r="L44" s="323"/>
      <c r="M44" s="323"/>
      <c r="N44" s="323"/>
      <c r="O44" s="323"/>
      <c r="P44" s="323"/>
      <c r="Q44" s="324"/>
      <c r="R44" s="43"/>
    </row>
    <row r="45" spans="1:18">
      <c r="A45" s="201"/>
      <c r="B45" s="194" t="s">
        <v>11</v>
      </c>
      <c r="C45" s="195"/>
      <c r="D45" s="195"/>
      <c r="E45" s="195"/>
      <c r="F45" s="196"/>
      <c r="G45" s="16"/>
      <c r="H45" s="52">
        <f>H47+H46</f>
        <v>747</v>
      </c>
      <c r="I45" s="52">
        <f>SUM(I46+I47+I48)</f>
        <v>3</v>
      </c>
      <c r="J45" s="52">
        <v>0</v>
      </c>
      <c r="K45" s="52">
        <v>44</v>
      </c>
      <c r="L45" s="52">
        <v>0</v>
      </c>
      <c r="M45" s="52">
        <v>700</v>
      </c>
      <c r="N45" s="52">
        <f>K45+L45+M45</f>
        <v>744</v>
      </c>
      <c r="O45" s="16">
        <v>0</v>
      </c>
      <c r="P45" s="16"/>
      <c r="Q45" s="69"/>
      <c r="R45" s="43"/>
    </row>
    <row r="46" spans="1:18" ht="31.5" customHeight="1">
      <c r="A46" s="202"/>
      <c r="B46" s="197" t="s">
        <v>16</v>
      </c>
      <c r="C46" s="198"/>
      <c r="D46" s="198"/>
      <c r="E46" s="198"/>
      <c r="F46" s="199"/>
      <c r="G46" s="53"/>
      <c r="H46" s="53">
        <v>152</v>
      </c>
      <c r="I46" s="53">
        <v>3</v>
      </c>
      <c r="J46" s="53">
        <v>0</v>
      </c>
      <c r="K46" s="53">
        <v>44</v>
      </c>
      <c r="L46" s="53">
        <v>0</v>
      </c>
      <c r="M46" s="53">
        <v>105</v>
      </c>
      <c r="N46" s="53">
        <f>K46+L46+M46</f>
        <v>149</v>
      </c>
      <c r="O46" s="53">
        <v>0</v>
      </c>
      <c r="P46" s="53"/>
      <c r="Q46" s="70"/>
      <c r="R46" s="43"/>
    </row>
    <row r="47" spans="1:18">
      <c r="A47" s="202"/>
      <c r="B47" s="250" t="s">
        <v>17</v>
      </c>
      <c r="C47" s="198"/>
      <c r="D47" s="198"/>
      <c r="E47" s="198"/>
      <c r="F47" s="199"/>
      <c r="G47" s="53"/>
      <c r="H47" s="53">
        <v>595</v>
      </c>
      <c r="I47" s="53">
        <v>0</v>
      </c>
      <c r="J47" s="53">
        <v>0</v>
      </c>
      <c r="K47" s="53">
        <v>0</v>
      </c>
      <c r="L47" s="53">
        <v>0</v>
      </c>
      <c r="M47" s="53">
        <v>595</v>
      </c>
      <c r="N47" s="53">
        <f>K47+L47+M47</f>
        <v>595</v>
      </c>
      <c r="O47" s="53">
        <v>0</v>
      </c>
      <c r="P47" s="53"/>
      <c r="Q47" s="70"/>
      <c r="R47" s="43"/>
    </row>
    <row r="48" spans="1:18">
      <c r="A48" s="203"/>
      <c r="B48" s="244" t="s">
        <v>28</v>
      </c>
      <c r="C48" s="245"/>
      <c r="D48" s="245"/>
      <c r="E48" s="245"/>
      <c r="F48" s="246"/>
      <c r="G48" s="53"/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/>
      <c r="Q48" s="70"/>
      <c r="R48" s="43"/>
    </row>
    <row r="49" spans="1:18" ht="27.75" customHeight="1">
      <c r="A49" s="82" t="s">
        <v>29</v>
      </c>
      <c r="B49" s="251" t="s">
        <v>109</v>
      </c>
      <c r="C49" s="252"/>
      <c r="D49" s="252"/>
      <c r="E49" s="252"/>
      <c r="F49" s="253"/>
      <c r="G49" s="322"/>
      <c r="H49" s="323"/>
      <c r="I49" s="323"/>
      <c r="J49" s="323"/>
      <c r="K49" s="323"/>
      <c r="L49" s="323"/>
      <c r="M49" s="323"/>
      <c r="N49" s="323"/>
      <c r="O49" s="323"/>
      <c r="P49" s="323"/>
      <c r="Q49" s="324"/>
      <c r="R49" s="43"/>
    </row>
    <row r="50" spans="1:18">
      <c r="A50" s="201"/>
      <c r="B50" s="194" t="s">
        <v>11</v>
      </c>
      <c r="C50" s="195"/>
      <c r="D50" s="195"/>
      <c r="E50" s="195"/>
      <c r="F50" s="196"/>
      <c r="G50" s="16"/>
      <c r="H50" s="52">
        <f>H53+H52+H51</f>
        <v>952</v>
      </c>
      <c r="I50" s="52">
        <f>SUM(I53+I52+I51)</f>
        <v>4</v>
      </c>
      <c r="J50" s="52">
        <v>0</v>
      </c>
      <c r="K50" s="52">
        <v>0</v>
      </c>
      <c r="L50" s="52">
        <v>15</v>
      </c>
      <c r="M50" s="52">
        <v>933</v>
      </c>
      <c r="N50" s="52">
        <f>L50+M50</f>
        <v>948</v>
      </c>
      <c r="O50" s="16">
        <v>0</v>
      </c>
      <c r="P50" s="16"/>
      <c r="Q50" s="69"/>
      <c r="R50" s="43"/>
    </row>
    <row r="51" spans="1:18" ht="31.5" customHeight="1">
      <c r="A51" s="202"/>
      <c r="B51" s="197" t="s">
        <v>16</v>
      </c>
      <c r="C51" s="198"/>
      <c r="D51" s="198"/>
      <c r="E51" s="198"/>
      <c r="F51" s="199"/>
      <c r="G51" s="53"/>
      <c r="H51" s="53">
        <f>N51+I51</f>
        <v>252</v>
      </c>
      <c r="I51" s="53">
        <v>4</v>
      </c>
      <c r="J51" s="53">
        <v>0</v>
      </c>
      <c r="K51" s="53">
        <v>0</v>
      </c>
      <c r="L51" s="53">
        <v>15</v>
      </c>
      <c r="M51" s="53">
        <v>233</v>
      </c>
      <c r="N51" s="53">
        <f>L51+M51</f>
        <v>248</v>
      </c>
      <c r="O51" s="53">
        <v>0</v>
      </c>
      <c r="P51" s="53"/>
      <c r="Q51" s="70"/>
      <c r="R51" s="43"/>
    </row>
    <row r="52" spans="1:18">
      <c r="A52" s="202"/>
      <c r="B52" s="250" t="s">
        <v>17</v>
      </c>
      <c r="C52" s="198"/>
      <c r="D52" s="198"/>
      <c r="E52" s="198"/>
      <c r="F52" s="199"/>
      <c r="G52" s="53"/>
      <c r="H52" s="53">
        <f>N52+I52</f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f>SUM(J52:M52)</f>
        <v>0</v>
      </c>
      <c r="O52" s="53">
        <v>0</v>
      </c>
      <c r="P52" s="53"/>
      <c r="Q52" s="70"/>
      <c r="R52" s="43"/>
    </row>
    <row r="53" spans="1:18">
      <c r="A53" s="203"/>
      <c r="B53" s="244" t="s">
        <v>28</v>
      </c>
      <c r="C53" s="245"/>
      <c r="D53" s="245"/>
      <c r="E53" s="245"/>
      <c r="F53" s="246"/>
      <c r="G53" s="53"/>
      <c r="H53" s="53">
        <f>N53+I53</f>
        <v>700</v>
      </c>
      <c r="I53" s="53">
        <v>0</v>
      </c>
      <c r="J53" s="53">
        <v>0</v>
      </c>
      <c r="K53" s="53">
        <v>0</v>
      </c>
      <c r="L53" s="53">
        <v>0</v>
      </c>
      <c r="M53" s="53">
        <v>700</v>
      </c>
      <c r="N53" s="53">
        <f>L53+M53</f>
        <v>700</v>
      </c>
      <c r="O53" s="53">
        <v>0</v>
      </c>
      <c r="P53" s="53"/>
      <c r="Q53" s="70"/>
      <c r="R53" s="43"/>
    </row>
    <row r="54" spans="1:18" ht="51" customHeight="1">
      <c r="A54" s="83" t="s">
        <v>30</v>
      </c>
      <c r="B54" s="247" t="s">
        <v>110</v>
      </c>
      <c r="C54" s="248"/>
      <c r="D54" s="248"/>
      <c r="E54" s="248"/>
      <c r="F54" s="249"/>
      <c r="G54" s="322"/>
      <c r="H54" s="323"/>
      <c r="I54" s="323"/>
      <c r="J54" s="323"/>
      <c r="K54" s="323"/>
      <c r="L54" s="323"/>
      <c r="M54" s="323"/>
      <c r="N54" s="323"/>
      <c r="O54" s="323"/>
      <c r="P54" s="323"/>
      <c r="Q54" s="324"/>
      <c r="R54" s="43"/>
    </row>
    <row r="55" spans="1:18">
      <c r="A55" s="201"/>
      <c r="B55" s="194" t="s">
        <v>11</v>
      </c>
      <c r="C55" s="195"/>
      <c r="D55" s="195"/>
      <c r="E55" s="195"/>
      <c r="F55" s="196"/>
      <c r="G55" s="16"/>
      <c r="H55" s="52">
        <f>N55+I55</f>
        <v>694</v>
      </c>
      <c r="I55" s="52">
        <v>0</v>
      </c>
      <c r="J55" s="52">
        <f>SUM(J58+J57+J56)</f>
        <v>21</v>
      </c>
      <c r="K55" s="52">
        <v>21</v>
      </c>
      <c r="L55" s="52">
        <f>L57+L56</f>
        <v>673</v>
      </c>
      <c r="M55" s="52">
        <v>0</v>
      </c>
      <c r="N55" s="52">
        <f>K55+L55</f>
        <v>694</v>
      </c>
      <c r="O55" s="16">
        <v>0</v>
      </c>
      <c r="P55" s="16"/>
      <c r="Q55" s="69"/>
      <c r="R55" s="43"/>
    </row>
    <row r="56" spans="1:18" ht="35.25" customHeight="1">
      <c r="A56" s="202"/>
      <c r="B56" s="197" t="s">
        <v>16</v>
      </c>
      <c r="C56" s="198"/>
      <c r="D56" s="198"/>
      <c r="E56" s="198"/>
      <c r="F56" s="199"/>
      <c r="G56" s="53"/>
      <c r="H56" s="44">
        <f>N56+I56</f>
        <v>194</v>
      </c>
      <c r="I56" s="53">
        <v>0</v>
      </c>
      <c r="J56" s="53">
        <v>21</v>
      </c>
      <c r="K56" s="53">
        <v>21</v>
      </c>
      <c r="L56" s="53">
        <v>173</v>
      </c>
      <c r="M56" s="53">
        <v>0</v>
      </c>
      <c r="N56" s="53">
        <f>K56+L56</f>
        <v>194</v>
      </c>
      <c r="O56" s="53">
        <v>0</v>
      </c>
      <c r="P56" s="53"/>
      <c r="Q56" s="70"/>
      <c r="R56" s="43"/>
    </row>
    <row r="57" spans="1:18">
      <c r="A57" s="202"/>
      <c r="B57" s="250" t="s">
        <v>17</v>
      </c>
      <c r="C57" s="198"/>
      <c r="D57" s="198"/>
      <c r="E57" s="198"/>
      <c r="F57" s="199"/>
      <c r="G57" s="53"/>
      <c r="H57" s="53">
        <f>N57+I57</f>
        <v>500</v>
      </c>
      <c r="I57" s="53">
        <v>0</v>
      </c>
      <c r="J57" s="53">
        <v>0</v>
      </c>
      <c r="K57" s="53">
        <v>0</v>
      </c>
      <c r="L57" s="53">
        <v>500</v>
      </c>
      <c r="M57" s="53">
        <v>0</v>
      </c>
      <c r="N57" s="53">
        <f>K57+L57+M57</f>
        <v>500</v>
      </c>
      <c r="O57" s="53">
        <v>0</v>
      </c>
      <c r="P57" s="53"/>
      <c r="Q57" s="70"/>
      <c r="R57" s="43"/>
    </row>
    <row r="58" spans="1:18" ht="15.75" thickBot="1">
      <c r="A58" s="206"/>
      <c r="B58" s="257" t="s">
        <v>28</v>
      </c>
      <c r="C58" s="258"/>
      <c r="D58" s="258"/>
      <c r="E58" s="258"/>
      <c r="F58" s="259"/>
      <c r="G58" s="58"/>
      <c r="H58" s="58">
        <f>N58</f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f>SUM(I58+J58+K58+L58+M58)</f>
        <v>0</v>
      </c>
      <c r="O58" s="58">
        <v>0</v>
      </c>
      <c r="P58" s="58"/>
      <c r="Q58" s="78"/>
      <c r="R58" s="43" t="s">
        <v>100</v>
      </c>
    </row>
    <row r="59" spans="1:18" ht="21" customHeight="1" thickBot="1">
      <c r="A59" s="51"/>
      <c r="B59" s="94"/>
      <c r="C59" s="95"/>
      <c r="D59" s="95"/>
      <c r="E59" s="95"/>
      <c r="F59" s="95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>
      <c r="A60" s="184" t="s">
        <v>0</v>
      </c>
      <c r="B60" s="186" t="s">
        <v>91</v>
      </c>
      <c r="C60" s="186"/>
      <c r="D60" s="186"/>
      <c r="E60" s="186"/>
      <c r="F60" s="186"/>
      <c r="G60" s="138" t="s">
        <v>92</v>
      </c>
      <c r="H60" s="138" t="s">
        <v>102</v>
      </c>
      <c r="I60" s="138" t="s">
        <v>4</v>
      </c>
      <c r="J60" s="138" t="s">
        <v>5</v>
      </c>
      <c r="K60" s="141" t="s">
        <v>93</v>
      </c>
      <c r="L60" s="142"/>
      <c r="M60" s="143"/>
      <c r="N60" s="150" t="s">
        <v>7</v>
      </c>
      <c r="O60" s="153" t="s">
        <v>94</v>
      </c>
      <c r="P60" s="111" t="s">
        <v>95</v>
      </c>
      <c r="Q60" s="112"/>
      <c r="R60" s="43"/>
    </row>
    <row r="61" spans="1:18">
      <c r="A61" s="185"/>
      <c r="B61" s="187"/>
      <c r="C61" s="187"/>
      <c r="D61" s="187"/>
      <c r="E61" s="187"/>
      <c r="F61" s="187"/>
      <c r="G61" s="139"/>
      <c r="H61" s="139"/>
      <c r="I61" s="139"/>
      <c r="J61" s="139"/>
      <c r="K61" s="144"/>
      <c r="L61" s="145"/>
      <c r="M61" s="146"/>
      <c r="N61" s="151"/>
      <c r="O61" s="154"/>
      <c r="P61" s="113"/>
      <c r="Q61" s="114"/>
      <c r="R61" s="43"/>
    </row>
    <row r="62" spans="1:18">
      <c r="A62" s="185"/>
      <c r="B62" s="187"/>
      <c r="C62" s="187"/>
      <c r="D62" s="187"/>
      <c r="E62" s="187"/>
      <c r="F62" s="187"/>
      <c r="G62" s="139"/>
      <c r="H62" s="139"/>
      <c r="I62" s="139"/>
      <c r="J62" s="139"/>
      <c r="K62" s="147"/>
      <c r="L62" s="148"/>
      <c r="M62" s="149"/>
      <c r="N62" s="151"/>
      <c r="O62" s="154"/>
      <c r="P62" s="113"/>
      <c r="Q62" s="114"/>
      <c r="R62" s="43"/>
    </row>
    <row r="63" spans="1:18" ht="24.75" customHeight="1" thickBot="1">
      <c r="A63" s="185"/>
      <c r="B63" s="187"/>
      <c r="C63" s="187"/>
      <c r="D63" s="187"/>
      <c r="E63" s="187"/>
      <c r="F63" s="187"/>
      <c r="G63" s="140"/>
      <c r="H63" s="140"/>
      <c r="I63" s="140"/>
      <c r="J63" s="57">
        <v>2008</v>
      </c>
      <c r="K63" s="107">
        <v>2009</v>
      </c>
      <c r="L63" s="107">
        <v>2010</v>
      </c>
      <c r="M63" s="108">
        <v>2011</v>
      </c>
      <c r="N63" s="152"/>
      <c r="O63" s="155"/>
      <c r="P63" s="115"/>
      <c r="Q63" s="116"/>
      <c r="R63" s="43"/>
    </row>
    <row r="64" spans="1:18" ht="30.75" customHeight="1">
      <c r="A64" s="82" t="s">
        <v>31</v>
      </c>
      <c r="B64" s="260" t="s">
        <v>41</v>
      </c>
      <c r="C64" s="260"/>
      <c r="D64" s="260"/>
      <c r="E64" s="260"/>
      <c r="F64" s="260"/>
      <c r="G64" s="325"/>
      <c r="H64" s="326"/>
      <c r="I64" s="326"/>
      <c r="J64" s="326"/>
      <c r="K64" s="326"/>
      <c r="L64" s="326"/>
      <c r="M64" s="326"/>
      <c r="N64" s="326"/>
      <c r="O64" s="326"/>
      <c r="P64" s="326"/>
      <c r="Q64" s="327"/>
      <c r="R64" s="43"/>
    </row>
    <row r="65" spans="1:18">
      <c r="A65" s="118"/>
      <c r="B65" s="261" t="s">
        <v>11</v>
      </c>
      <c r="C65" s="261"/>
      <c r="D65" s="261"/>
      <c r="E65" s="261"/>
      <c r="F65" s="261"/>
      <c r="G65" s="16"/>
      <c r="H65" s="52">
        <f>N65+I65</f>
        <v>408</v>
      </c>
      <c r="I65" s="52">
        <v>0</v>
      </c>
      <c r="J65" s="52">
        <f>SUM(J66+J67+J68)</f>
        <v>408</v>
      </c>
      <c r="K65" s="52">
        <v>0</v>
      </c>
      <c r="L65" s="52">
        <v>0</v>
      </c>
      <c r="M65" s="52">
        <v>0</v>
      </c>
      <c r="N65" s="52">
        <f>SUM(J65:M65)</f>
        <v>408</v>
      </c>
      <c r="O65" s="16">
        <v>0</v>
      </c>
      <c r="P65" s="16"/>
      <c r="Q65" s="69"/>
      <c r="R65" s="43"/>
    </row>
    <row r="66" spans="1:18" ht="26.25" customHeight="1">
      <c r="A66" s="118"/>
      <c r="B66" s="255" t="s">
        <v>16</v>
      </c>
      <c r="C66" s="255"/>
      <c r="D66" s="255"/>
      <c r="E66" s="255"/>
      <c r="F66" s="255"/>
      <c r="G66" s="53"/>
      <c r="H66" s="53">
        <f>N66+I66</f>
        <v>408</v>
      </c>
      <c r="I66" s="53">
        <v>0</v>
      </c>
      <c r="J66" s="53">
        <v>408</v>
      </c>
      <c r="K66" s="53">
        <v>0</v>
      </c>
      <c r="L66" s="53">
        <v>0</v>
      </c>
      <c r="M66" s="53">
        <v>0</v>
      </c>
      <c r="N66" s="53">
        <f>SUM(J66:M66)</f>
        <v>408</v>
      </c>
      <c r="O66" s="53">
        <v>0</v>
      </c>
      <c r="P66" s="53"/>
      <c r="Q66" s="70"/>
      <c r="R66" s="43"/>
    </row>
    <row r="67" spans="1:18">
      <c r="A67" s="118"/>
      <c r="B67" s="262" t="s">
        <v>17</v>
      </c>
      <c r="C67" s="255"/>
      <c r="D67" s="255"/>
      <c r="E67" s="255"/>
      <c r="F67" s="255"/>
      <c r="G67" s="53"/>
      <c r="H67" s="53">
        <f>N67+I67</f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f>SUM(J67:M67)</f>
        <v>0</v>
      </c>
      <c r="O67" s="53">
        <v>0</v>
      </c>
      <c r="P67" s="53"/>
      <c r="Q67" s="70"/>
      <c r="R67" s="43"/>
    </row>
    <row r="68" spans="1:18">
      <c r="A68" s="118"/>
      <c r="B68" s="159" t="s">
        <v>28</v>
      </c>
      <c r="C68" s="263"/>
      <c r="D68" s="263"/>
      <c r="E68" s="263"/>
      <c r="F68" s="263"/>
      <c r="G68" s="53"/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/>
      <c r="Q68" s="70"/>
      <c r="R68" s="43"/>
    </row>
    <row r="69" spans="1:18" ht="59.25" customHeight="1">
      <c r="A69" s="83" t="s">
        <v>32</v>
      </c>
      <c r="B69" s="256" t="s">
        <v>76</v>
      </c>
      <c r="C69" s="256"/>
      <c r="D69" s="256"/>
      <c r="E69" s="256"/>
      <c r="F69" s="256"/>
      <c r="G69" s="322"/>
      <c r="H69" s="323"/>
      <c r="I69" s="323"/>
      <c r="J69" s="323"/>
      <c r="K69" s="323"/>
      <c r="L69" s="323"/>
      <c r="M69" s="323"/>
      <c r="N69" s="323"/>
      <c r="O69" s="323"/>
      <c r="P69" s="323"/>
      <c r="Q69" s="324"/>
      <c r="R69" s="43"/>
    </row>
    <row r="70" spans="1:18">
      <c r="A70" s="118"/>
      <c r="B70" s="261" t="s">
        <v>11</v>
      </c>
      <c r="C70" s="261"/>
      <c r="D70" s="261"/>
      <c r="E70" s="261"/>
      <c r="F70" s="261"/>
      <c r="G70" s="16"/>
      <c r="H70" s="52">
        <f>H72+H71</f>
        <v>751</v>
      </c>
      <c r="I70" s="52">
        <v>0</v>
      </c>
      <c r="J70" s="52">
        <v>0</v>
      </c>
      <c r="K70" s="52">
        <f>K72+K71</f>
        <v>751</v>
      </c>
      <c r="L70" s="52">
        <v>0</v>
      </c>
      <c r="M70" s="52">
        <v>0</v>
      </c>
      <c r="N70" s="52">
        <f>N72+N71</f>
        <v>751</v>
      </c>
      <c r="O70" s="16">
        <v>0</v>
      </c>
      <c r="P70" s="16"/>
      <c r="Q70" s="69"/>
      <c r="R70" s="43"/>
    </row>
    <row r="71" spans="1:18" ht="27.75" customHeight="1">
      <c r="A71" s="118"/>
      <c r="B71" s="255" t="s">
        <v>16</v>
      </c>
      <c r="C71" s="255"/>
      <c r="D71" s="255"/>
      <c r="E71" s="255"/>
      <c r="F71" s="255"/>
      <c r="G71" s="53"/>
      <c r="H71" s="53">
        <f>N71+I71</f>
        <v>251</v>
      </c>
      <c r="I71" s="53">
        <v>0</v>
      </c>
      <c r="J71" s="53">
        <v>0</v>
      </c>
      <c r="K71" s="53">
        <v>251</v>
      </c>
      <c r="L71" s="53">
        <v>0</v>
      </c>
      <c r="M71" s="53">
        <v>0</v>
      </c>
      <c r="N71" s="53">
        <f>SUM(J71:M71)</f>
        <v>251</v>
      </c>
      <c r="O71" s="53">
        <v>0</v>
      </c>
      <c r="P71" s="53"/>
      <c r="Q71" s="70"/>
      <c r="R71" s="43"/>
    </row>
    <row r="72" spans="1:18">
      <c r="A72" s="118"/>
      <c r="B72" s="262" t="s">
        <v>17</v>
      </c>
      <c r="C72" s="255"/>
      <c r="D72" s="255"/>
      <c r="E72" s="255"/>
      <c r="F72" s="255"/>
      <c r="G72" s="53"/>
      <c r="H72" s="53">
        <f>N72+I72</f>
        <v>500</v>
      </c>
      <c r="I72" s="53">
        <v>0</v>
      </c>
      <c r="J72" s="53">
        <v>0</v>
      </c>
      <c r="K72" s="53">
        <v>500</v>
      </c>
      <c r="L72" s="53">
        <v>0</v>
      </c>
      <c r="M72" s="53">
        <v>0</v>
      </c>
      <c r="N72" s="53">
        <f>SUM(J72:M72)</f>
        <v>500</v>
      </c>
      <c r="O72" s="53">
        <v>0</v>
      </c>
      <c r="P72" s="53"/>
      <c r="Q72" s="70"/>
      <c r="R72" s="43"/>
    </row>
    <row r="73" spans="1:18">
      <c r="A73" s="118"/>
      <c r="B73" s="254" t="s">
        <v>28</v>
      </c>
      <c r="C73" s="255"/>
      <c r="D73" s="255"/>
      <c r="E73" s="255"/>
      <c r="F73" s="255"/>
      <c r="G73" s="53"/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f>SUM(I73+J73+K73+L73+M73)</f>
        <v>0</v>
      </c>
      <c r="O73" s="53">
        <v>0</v>
      </c>
      <c r="P73" s="53"/>
      <c r="Q73" s="70"/>
      <c r="R73" s="43"/>
    </row>
    <row r="74" spans="1:18" ht="48.75" customHeight="1">
      <c r="A74" s="83" t="s">
        <v>33</v>
      </c>
      <c r="B74" s="256" t="s">
        <v>42</v>
      </c>
      <c r="C74" s="256"/>
      <c r="D74" s="256"/>
      <c r="E74" s="256"/>
      <c r="F74" s="256"/>
      <c r="G74" s="322"/>
      <c r="H74" s="323"/>
      <c r="I74" s="323"/>
      <c r="J74" s="323"/>
      <c r="K74" s="323"/>
      <c r="L74" s="323"/>
      <c r="M74" s="323"/>
      <c r="N74" s="323"/>
      <c r="O74" s="323"/>
      <c r="P74" s="323"/>
      <c r="Q74" s="324"/>
      <c r="R74" s="43"/>
    </row>
    <row r="75" spans="1:18">
      <c r="A75" s="118"/>
      <c r="B75" s="261" t="s">
        <v>11</v>
      </c>
      <c r="C75" s="261"/>
      <c r="D75" s="261"/>
      <c r="E75" s="261"/>
      <c r="F75" s="261"/>
      <c r="G75" s="16"/>
      <c r="H75" s="52">
        <f>H77+H76</f>
        <v>2683</v>
      </c>
      <c r="I75" s="52">
        <v>0</v>
      </c>
      <c r="J75" s="52">
        <f>SUM(J78+J77+J76)</f>
        <v>30</v>
      </c>
      <c r="K75" s="52">
        <v>90</v>
      </c>
      <c r="L75" s="52">
        <f>L77+L76</f>
        <v>1000</v>
      </c>
      <c r="M75" s="52">
        <f>M77+M76</f>
        <v>1563</v>
      </c>
      <c r="N75" s="52">
        <f>N77+N76</f>
        <v>2683</v>
      </c>
      <c r="O75" s="16">
        <v>0</v>
      </c>
      <c r="P75" s="16"/>
      <c r="Q75" s="69"/>
      <c r="R75" s="43"/>
    </row>
    <row r="76" spans="1:18" ht="33.75" customHeight="1">
      <c r="A76" s="118"/>
      <c r="B76" s="274" t="s">
        <v>16</v>
      </c>
      <c r="C76" s="274"/>
      <c r="D76" s="274"/>
      <c r="E76" s="274"/>
      <c r="F76" s="274"/>
      <c r="G76" s="53"/>
      <c r="H76" s="53">
        <f>N76+I76</f>
        <v>403</v>
      </c>
      <c r="I76" s="53">
        <v>0</v>
      </c>
      <c r="J76" s="53">
        <v>30</v>
      </c>
      <c r="K76" s="53">
        <v>90</v>
      </c>
      <c r="L76" s="53">
        <v>48</v>
      </c>
      <c r="M76" s="53">
        <v>235</v>
      </c>
      <c r="N76" s="53">
        <f>SUM(J76:M76)</f>
        <v>403</v>
      </c>
      <c r="O76" s="53">
        <v>0</v>
      </c>
      <c r="P76" s="53"/>
      <c r="Q76" s="70"/>
      <c r="R76" s="43"/>
    </row>
    <row r="77" spans="1:18">
      <c r="A77" s="118"/>
      <c r="B77" s="275" t="s">
        <v>43</v>
      </c>
      <c r="C77" s="274"/>
      <c r="D77" s="274"/>
      <c r="E77" s="274"/>
      <c r="F77" s="274"/>
      <c r="G77" s="53"/>
      <c r="H77" s="53">
        <f>N77+I77</f>
        <v>2280</v>
      </c>
      <c r="I77" s="53">
        <v>0</v>
      </c>
      <c r="J77" s="53">
        <v>0</v>
      </c>
      <c r="K77" s="53">
        <v>0</v>
      </c>
      <c r="L77" s="53">
        <v>952</v>
      </c>
      <c r="M77" s="53">
        <v>1328</v>
      </c>
      <c r="N77" s="53">
        <f>SUM(J77:M77)</f>
        <v>2280</v>
      </c>
      <c r="O77" s="53">
        <v>0</v>
      </c>
      <c r="P77" s="53"/>
      <c r="Q77" s="70"/>
      <c r="R77" s="43"/>
    </row>
    <row r="78" spans="1:18">
      <c r="A78" s="118"/>
      <c r="B78" s="159" t="s">
        <v>28</v>
      </c>
      <c r="C78" s="263"/>
      <c r="D78" s="263"/>
      <c r="E78" s="263"/>
      <c r="F78" s="263"/>
      <c r="G78" s="53"/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f>SUM(I78:M78)</f>
        <v>0</v>
      </c>
      <c r="O78" s="53">
        <v>0</v>
      </c>
      <c r="P78" s="53"/>
      <c r="Q78" s="70"/>
      <c r="R78" s="43"/>
    </row>
    <row r="79" spans="1:18" ht="81" customHeight="1">
      <c r="A79" s="83" t="s">
        <v>84</v>
      </c>
      <c r="B79" s="276" t="s">
        <v>44</v>
      </c>
      <c r="C79" s="277"/>
      <c r="D79" s="277"/>
      <c r="E79" s="277"/>
      <c r="F79" s="277"/>
      <c r="G79" s="322"/>
      <c r="H79" s="323"/>
      <c r="I79" s="323"/>
      <c r="J79" s="323"/>
      <c r="K79" s="323"/>
      <c r="L79" s="323"/>
      <c r="M79" s="323"/>
      <c r="N79" s="323"/>
      <c r="O79" s="323"/>
      <c r="P79" s="323"/>
      <c r="Q79" s="324"/>
      <c r="R79" s="43"/>
    </row>
    <row r="80" spans="1:18" ht="21" customHeight="1">
      <c r="A80" s="118"/>
      <c r="B80" s="229" t="s">
        <v>11</v>
      </c>
      <c r="C80" s="229"/>
      <c r="D80" s="229"/>
      <c r="E80" s="229"/>
      <c r="F80" s="229"/>
      <c r="G80" s="16"/>
      <c r="H80" s="52">
        <f>H82+H81</f>
        <v>3494</v>
      </c>
      <c r="I80" s="52">
        <f>SUM(I83+I82+I81)</f>
        <v>9</v>
      </c>
      <c r="J80" s="52">
        <f>SUM(J83+J82+J81)</f>
        <v>64</v>
      </c>
      <c r="K80" s="52">
        <v>0</v>
      </c>
      <c r="L80" s="52">
        <f>L82+L81</f>
        <v>1200</v>
      </c>
      <c r="M80" s="52">
        <f>M82+M81</f>
        <v>1000</v>
      </c>
      <c r="N80" s="52">
        <f>J80+K80+L80+M80</f>
        <v>2264</v>
      </c>
      <c r="O80" s="32">
        <f>O82+O81</f>
        <v>1221</v>
      </c>
      <c r="P80" s="16"/>
      <c r="Q80" s="69"/>
      <c r="R80" s="43"/>
    </row>
    <row r="81" spans="1:18" ht="30.75" customHeight="1">
      <c r="A81" s="118"/>
      <c r="B81" s="264" t="s">
        <v>16</v>
      </c>
      <c r="C81" s="264"/>
      <c r="D81" s="264"/>
      <c r="E81" s="264"/>
      <c r="F81" s="264"/>
      <c r="G81" s="53"/>
      <c r="H81" s="56">
        <v>524</v>
      </c>
      <c r="I81" s="53">
        <v>9</v>
      </c>
      <c r="J81" s="53">
        <v>64</v>
      </c>
      <c r="K81" s="53">
        <v>0</v>
      </c>
      <c r="L81" s="53">
        <v>118</v>
      </c>
      <c r="M81" s="53">
        <v>150</v>
      </c>
      <c r="N81" s="53">
        <f>SUM(J81:M81)</f>
        <v>332</v>
      </c>
      <c r="O81" s="53">
        <v>183</v>
      </c>
      <c r="P81" s="53"/>
      <c r="Q81" s="70"/>
      <c r="R81" s="43"/>
    </row>
    <row r="82" spans="1:18">
      <c r="A82" s="118"/>
      <c r="B82" s="262" t="s">
        <v>17</v>
      </c>
      <c r="C82" s="255"/>
      <c r="D82" s="255"/>
      <c r="E82" s="255"/>
      <c r="F82" s="255"/>
      <c r="G82" s="53"/>
      <c r="H82" s="53">
        <v>2970</v>
      </c>
      <c r="I82" s="53">
        <v>0</v>
      </c>
      <c r="J82" s="53">
        <v>0</v>
      </c>
      <c r="K82" s="53">
        <v>0</v>
      </c>
      <c r="L82" s="53">
        <v>1082</v>
      </c>
      <c r="M82" s="53">
        <v>850</v>
      </c>
      <c r="N82" s="53">
        <f>SUM(J82:M82)</f>
        <v>1932</v>
      </c>
      <c r="O82" s="53">
        <v>1038</v>
      </c>
      <c r="P82" s="53"/>
      <c r="Q82" s="70"/>
      <c r="R82" s="43"/>
    </row>
    <row r="83" spans="1:18" ht="15.75" thickBot="1">
      <c r="A83" s="205"/>
      <c r="B83" s="266" t="s">
        <v>28</v>
      </c>
      <c r="C83" s="267"/>
      <c r="D83" s="267"/>
      <c r="E83" s="267"/>
      <c r="F83" s="267"/>
      <c r="G83" s="58"/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f>SUM(I83+J83+K83+L83+M83)</f>
        <v>0</v>
      </c>
      <c r="O83" s="58">
        <v>0</v>
      </c>
      <c r="P83" s="58"/>
      <c r="Q83" s="78"/>
      <c r="R83" s="43" t="s">
        <v>99</v>
      </c>
    </row>
    <row r="84" spans="1:18" ht="15.75" thickBot="1">
      <c r="A84" s="51"/>
      <c r="B84" s="94"/>
      <c r="C84" s="95"/>
      <c r="D84" s="95"/>
      <c r="E84" s="95"/>
      <c r="F84" s="103"/>
      <c r="G84" s="86"/>
      <c r="H84" s="43"/>
      <c r="I84" s="43"/>
      <c r="J84" s="43"/>
      <c r="K84" s="43"/>
      <c r="L84" s="43"/>
      <c r="M84" s="43"/>
      <c r="N84" s="43"/>
      <c r="O84" s="43"/>
      <c r="P84" s="43"/>
      <c r="Q84" s="87"/>
      <c r="R84" s="43"/>
    </row>
    <row r="85" spans="1:18">
      <c r="A85" s="129" t="s">
        <v>0</v>
      </c>
      <c r="B85" s="132" t="s">
        <v>91</v>
      </c>
      <c r="C85" s="133"/>
      <c r="D85" s="133"/>
      <c r="E85" s="133"/>
      <c r="F85" s="171"/>
      <c r="G85" s="138" t="s">
        <v>92</v>
      </c>
      <c r="H85" s="138" t="s">
        <v>102</v>
      </c>
      <c r="I85" s="138" t="s">
        <v>4</v>
      </c>
      <c r="J85" s="138" t="s">
        <v>5</v>
      </c>
      <c r="K85" s="141" t="s">
        <v>93</v>
      </c>
      <c r="L85" s="142"/>
      <c r="M85" s="143"/>
      <c r="N85" s="150" t="s">
        <v>7</v>
      </c>
      <c r="O85" s="153" t="s">
        <v>94</v>
      </c>
      <c r="P85" s="111" t="s">
        <v>95</v>
      </c>
      <c r="Q85" s="112"/>
      <c r="R85" s="43"/>
    </row>
    <row r="86" spans="1:18">
      <c r="A86" s="130"/>
      <c r="B86" s="134"/>
      <c r="C86" s="135"/>
      <c r="D86" s="135"/>
      <c r="E86" s="135"/>
      <c r="F86" s="172"/>
      <c r="G86" s="139"/>
      <c r="H86" s="139"/>
      <c r="I86" s="139"/>
      <c r="J86" s="139"/>
      <c r="K86" s="144"/>
      <c r="L86" s="145"/>
      <c r="M86" s="146"/>
      <c r="N86" s="151"/>
      <c r="O86" s="154"/>
      <c r="P86" s="113"/>
      <c r="Q86" s="114"/>
      <c r="R86" s="43"/>
    </row>
    <row r="87" spans="1:18">
      <c r="A87" s="130"/>
      <c r="B87" s="134"/>
      <c r="C87" s="135"/>
      <c r="D87" s="135"/>
      <c r="E87" s="135"/>
      <c r="F87" s="172"/>
      <c r="G87" s="139"/>
      <c r="H87" s="139"/>
      <c r="I87" s="139"/>
      <c r="J87" s="139"/>
      <c r="K87" s="147"/>
      <c r="L87" s="148"/>
      <c r="M87" s="149"/>
      <c r="N87" s="151"/>
      <c r="O87" s="154"/>
      <c r="P87" s="113"/>
      <c r="Q87" s="114"/>
      <c r="R87" s="43"/>
    </row>
    <row r="88" spans="1:18" ht="22.5" customHeight="1" thickBot="1">
      <c r="A88" s="131"/>
      <c r="B88" s="136"/>
      <c r="C88" s="137"/>
      <c r="D88" s="137"/>
      <c r="E88" s="137"/>
      <c r="F88" s="173"/>
      <c r="G88" s="140"/>
      <c r="H88" s="140"/>
      <c r="I88" s="140"/>
      <c r="J88" s="105">
        <v>2008</v>
      </c>
      <c r="K88" s="107">
        <v>2009</v>
      </c>
      <c r="L88" s="107">
        <v>2010</v>
      </c>
      <c r="M88" s="108">
        <v>2011</v>
      </c>
      <c r="N88" s="152"/>
      <c r="O88" s="155"/>
      <c r="P88" s="115"/>
      <c r="Q88" s="116"/>
      <c r="R88" s="43"/>
    </row>
    <row r="89" spans="1:18" ht="27.75" customHeight="1">
      <c r="A89" s="106" t="s">
        <v>77</v>
      </c>
      <c r="B89" s="268" t="s">
        <v>45</v>
      </c>
      <c r="C89" s="269"/>
      <c r="D89" s="269"/>
      <c r="E89" s="269"/>
      <c r="F89" s="270"/>
      <c r="G89" s="328"/>
      <c r="H89" s="329"/>
      <c r="I89" s="329"/>
      <c r="J89" s="329"/>
      <c r="K89" s="329"/>
      <c r="L89" s="329"/>
      <c r="M89" s="329"/>
      <c r="N89" s="329"/>
      <c r="O89" s="329"/>
      <c r="P89" s="329"/>
      <c r="Q89" s="330"/>
      <c r="R89" s="43"/>
    </row>
    <row r="90" spans="1:18">
      <c r="A90" s="201"/>
      <c r="B90" s="271" t="s">
        <v>11</v>
      </c>
      <c r="C90" s="272"/>
      <c r="D90" s="272"/>
      <c r="E90" s="272"/>
      <c r="F90" s="273"/>
      <c r="G90" s="16"/>
      <c r="H90" s="52">
        <f>N90+I90</f>
        <v>641</v>
      </c>
      <c r="I90" s="52">
        <v>0</v>
      </c>
      <c r="J90" s="52">
        <v>0</v>
      </c>
      <c r="K90" s="52">
        <v>0</v>
      </c>
      <c r="L90" s="52">
        <f>L92+L91</f>
        <v>641</v>
      </c>
      <c r="M90" s="52">
        <v>0</v>
      </c>
      <c r="N90" s="52">
        <f>N92+N91</f>
        <v>641</v>
      </c>
      <c r="O90" s="16">
        <v>0</v>
      </c>
      <c r="P90" s="16"/>
      <c r="Q90" s="69"/>
      <c r="R90" s="43"/>
    </row>
    <row r="91" spans="1:18" ht="30" customHeight="1">
      <c r="A91" s="202"/>
      <c r="B91" s="177" t="s">
        <v>16</v>
      </c>
      <c r="C91" s="178"/>
      <c r="D91" s="178"/>
      <c r="E91" s="178"/>
      <c r="F91" s="179"/>
      <c r="G91" s="53"/>
      <c r="H91" s="53">
        <f>N91+I91</f>
        <v>96</v>
      </c>
      <c r="I91" s="53">
        <v>0</v>
      </c>
      <c r="J91" s="53">
        <v>0</v>
      </c>
      <c r="K91" s="53">
        <v>0</v>
      </c>
      <c r="L91" s="53">
        <v>96</v>
      </c>
      <c r="M91" s="53">
        <v>0</v>
      </c>
      <c r="N91" s="53">
        <f>SUM(J91:M91)</f>
        <v>96</v>
      </c>
      <c r="O91" s="53">
        <v>0</v>
      </c>
      <c r="P91" s="53"/>
      <c r="Q91" s="70"/>
      <c r="R91" s="43"/>
    </row>
    <row r="92" spans="1:18">
      <c r="A92" s="202"/>
      <c r="B92" s="180" t="s">
        <v>46</v>
      </c>
      <c r="C92" s="178"/>
      <c r="D92" s="178"/>
      <c r="E92" s="178"/>
      <c r="F92" s="179"/>
      <c r="G92" s="53"/>
      <c r="H92" s="53">
        <f>N92+I92</f>
        <v>545</v>
      </c>
      <c r="I92" s="53">
        <v>0</v>
      </c>
      <c r="J92" s="53">
        <v>0</v>
      </c>
      <c r="K92" s="53">
        <v>0</v>
      </c>
      <c r="L92" s="53">
        <v>545</v>
      </c>
      <c r="M92" s="53">
        <v>0</v>
      </c>
      <c r="N92" s="53">
        <f>SUM(J92:M92)</f>
        <v>545</v>
      </c>
      <c r="O92" s="53">
        <v>0</v>
      </c>
      <c r="P92" s="53"/>
      <c r="Q92" s="70"/>
      <c r="R92" s="43"/>
    </row>
    <row r="93" spans="1:18">
      <c r="A93" s="203"/>
      <c r="B93" s="244" t="s">
        <v>47</v>
      </c>
      <c r="C93" s="245"/>
      <c r="D93" s="245"/>
      <c r="E93" s="245"/>
      <c r="F93" s="246"/>
      <c r="G93" s="53"/>
      <c r="H93" s="53">
        <v>0</v>
      </c>
      <c r="I93" s="53"/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/>
      <c r="Q93" s="70"/>
      <c r="R93" s="43"/>
    </row>
    <row r="94" spans="1:18" ht="33.75" customHeight="1">
      <c r="A94" s="83" t="s">
        <v>35</v>
      </c>
      <c r="B94" s="291" t="s">
        <v>111</v>
      </c>
      <c r="C94" s="292"/>
      <c r="D94" s="292"/>
      <c r="E94" s="292"/>
      <c r="F94" s="293"/>
      <c r="G94" s="322"/>
      <c r="H94" s="323"/>
      <c r="I94" s="323"/>
      <c r="J94" s="323"/>
      <c r="K94" s="323"/>
      <c r="L94" s="323"/>
      <c r="M94" s="323"/>
      <c r="N94" s="323"/>
      <c r="O94" s="323"/>
      <c r="P94" s="323"/>
      <c r="Q94" s="324"/>
      <c r="R94" s="43"/>
    </row>
    <row r="95" spans="1:18">
      <c r="A95" s="201"/>
      <c r="B95" s="294" t="s">
        <v>11</v>
      </c>
      <c r="C95" s="295"/>
      <c r="D95" s="295"/>
      <c r="E95" s="295"/>
      <c r="F95" s="296"/>
      <c r="G95" s="16"/>
      <c r="H95" s="52">
        <f>H97+H96</f>
        <v>1004</v>
      </c>
      <c r="I95" s="52">
        <v>0</v>
      </c>
      <c r="J95" s="52">
        <f>SUM(J98+J97+J96)</f>
        <v>30</v>
      </c>
      <c r="K95" s="52">
        <f>K97+K96</f>
        <v>710</v>
      </c>
      <c r="L95" s="52">
        <f>L96+L97</f>
        <v>264</v>
      </c>
      <c r="M95" s="52">
        <v>0</v>
      </c>
      <c r="N95" s="52">
        <f>N97+N96</f>
        <v>1004</v>
      </c>
      <c r="O95" s="16">
        <v>0</v>
      </c>
      <c r="P95" s="16"/>
      <c r="Q95" s="69"/>
      <c r="R95" s="43"/>
    </row>
    <row r="96" spans="1:18" ht="28.5" customHeight="1">
      <c r="A96" s="202"/>
      <c r="B96" s="197" t="s">
        <v>16</v>
      </c>
      <c r="C96" s="198"/>
      <c r="D96" s="198"/>
      <c r="E96" s="198"/>
      <c r="F96" s="199"/>
      <c r="G96" s="53"/>
      <c r="H96" s="53">
        <f>N96+I96</f>
        <v>151</v>
      </c>
      <c r="I96" s="53">
        <v>0</v>
      </c>
      <c r="J96" s="53">
        <v>30</v>
      </c>
      <c r="K96" s="53">
        <v>81</v>
      </c>
      <c r="L96" s="53">
        <v>40</v>
      </c>
      <c r="M96" s="53">
        <v>0</v>
      </c>
      <c r="N96" s="53">
        <f>SUM(J96:M96)</f>
        <v>151</v>
      </c>
      <c r="O96" s="53">
        <v>0</v>
      </c>
      <c r="P96" s="53"/>
      <c r="Q96" s="70"/>
      <c r="R96" s="43"/>
    </row>
    <row r="97" spans="1:18" ht="21.75" customHeight="1">
      <c r="A97" s="202"/>
      <c r="B97" s="181" t="s">
        <v>27</v>
      </c>
      <c r="C97" s="182"/>
      <c r="D97" s="182"/>
      <c r="E97" s="182"/>
      <c r="F97" s="183"/>
      <c r="G97" s="53"/>
      <c r="H97" s="53">
        <f>N97+I97</f>
        <v>853</v>
      </c>
      <c r="I97" s="53">
        <v>0</v>
      </c>
      <c r="J97" s="53">
        <v>0</v>
      </c>
      <c r="K97" s="53">
        <v>629</v>
      </c>
      <c r="L97" s="53">
        <v>224</v>
      </c>
      <c r="M97" s="53">
        <v>0</v>
      </c>
      <c r="N97" s="53">
        <f>SUM(J97:M97)</f>
        <v>853</v>
      </c>
      <c r="O97" s="53">
        <v>0</v>
      </c>
      <c r="P97" s="53"/>
      <c r="Q97" s="70"/>
      <c r="R97" s="43"/>
    </row>
    <row r="98" spans="1:18">
      <c r="A98" s="203"/>
      <c r="B98" s="181" t="s">
        <v>28</v>
      </c>
      <c r="C98" s="289"/>
      <c r="D98" s="289"/>
      <c r="E98" s="289"/>
      <c r="F98" s="290"/>
      <c r="G98" s="53"/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/>
      <c r="Q98" s="70"/>
      <c r="R98" s="43"/>
    </row>
    <row r="99" spans="1:18" ht="33" customHeight="1">
      <c r="A99" s="82" t="s">
        <v>50</v>
      </c>
      <c r="B99" s="191" t="s">
        <v>48</v>
      </c>
      <c r="C99" s="192"/>
      <c r="D99" s="192"/>
      <c r="E99" s="192"/>
      <c r="F99" s="193"/>
      <c r="G99" s="322"/>
      <c r="H99" s="323"/>
      <c r="I99" s="323"/>
      <c r="J99" s="323"/>
      <c r="K99" s="323"/>
      <c r="L99" s="323"/>
      <c r="M99" s="323"/>
      <c r="N99" s="323"/>
      <c r="O99" s="323"/>
      <c r="P99" s="323"/>
      <c r="Q99" s="324"/>
      <c r="R99" s="43"/>
    </row>
    <row r="100" spans="1:18">
      <c r="A100" s="201"/>
      <c r="B100" s="174" t="s">
        <v>11</v>
      </c>
      <c r="C100" s="175"/>
      <c r="D100" s="175"/>
      <c r="E100" s="175"/>
      <c r="F100" s="176"/>
      <c r="G100" s="16"/>
      <c r="H100" s="52">
        <f>H103+H102+H101</f>
        <v>863</v>
      </c>
      <c r="I100" s="52">
        <v>0</v>
      </c>
      <c r="J100" s="52">
        <f>J103+J102+J101</f>
        <v>863</v>
      </c>
      <c r="K100" s="52">
        <v>0</v>
      </c>
      <c r="L100" s="52">
        <v>0</v>
      </c>
      <c r="M100" s="52">
        <v>0</v>
      </c>
      <c r="N100" s="52">
        <f>N103+N102+N101</f>
        <v>863</v>
      </c>
      <c r="O100" s="16">
        <v>0</v>
      </c>
      <c r="P100" s="16"/>
      <c r="Q100" s="69"/>
      <c r="R100" s="43"/>
    </row>
    <row r="101" spans="1:18" ht="29.25" customHeight="1">
      <c r="A101" s="202"/>
      <c r="B101" s="177" t="s">
        <v>16</v>
      </c>
      <c r="C101" s="178"/>
      <c r="D101" s="178"/>
      <c r="E101" s="178"/>
      <c r="F101" s="179"/>
      <c r="G101" s="53"/>
      <c r="H101" s="53">
        <f>N101+I101</f>
        <v>223</v>
      </c>
      <c r="I101" s="53">
        <v>0</v>
      </c>
      <c r="J101" s="53">
        <v>223</v>
      </c>
      <c r="K101" s="53">
        <v>0</v>
      </c>
      <c r="L101" s="53">
        <v>0</v>
      </c>
      <c r="M101" s="53">
        <v>0</v>
      </c>
      <c r="N101" s="53">
        <f>SUM(J101:M101)</f>
        <v>223</v>
      </c>
      <c r="O101" s="53">
        <v>0</v>
      </c>
      <c r="P101" s="53"/>
      <c r="Q101" s="70"/>
      <c r="R101" s="43"/>
    </row>
    <row r="102" spans="1:18">
      <c r="A102" s="202"/>
      <c r="B102" s="180" t="s">
        <v>40</v>
      </c>
      <c r="C102" s="178"/>
      <c r="D102" s="178"/>
      <c r="E102" s="178"/>
      <c r="F102" s="179"/>
      <c r="G102" s="53"/>
      <c r="H102" s="53">
        <f>N102+I102</f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f>SUM(J102:M102)</f>
        <v>0</v>
      </c>
      <c r="O102" s="53">
        <v>0</v>
      </c>
      <c r="P102" s="53"/>
      <c r="Q102" s="70"/>
      <c r="R102" s="43"/>
    </row>
    <row r="103" spans="1:18">
      <c r="A103" s="203"/>
      <c r="B103" s="181" t="s">
        <v>49</v>
      </c>
      <c r="C103" s="182"/>
      <c r="D103" s="182"/>
      <c r="E103" s="182"/>
      <c r="F103" s="183"/>
      <c r="G103" s="53"/>
      <c r="H103" s="53">
        <f>N103+I103</f>
        <v>640</v>
      </c>
      <c r="I103" s="53">
        <v>0</v>
      </c>
      <c r="J103" s="53">
        <v>640</v>
      </c>
      <c r="K103" s="53">
        <v>0</v>
      </c>
      <c r="L103" s="53">
        <v>0</v>
      </c>
      <c r="M103" s="53">
        <v>0</v>
      </c>
      <c r="N103" s="53">
        <f>SUM(J103:M103)</f>
        <v>640</v>
      </c>
      <c r="O103" s="53">
        <v>0</v>
      </c>
      <c r="P103" s="53"/>
      <c r="Q103" s="70"/>
      <c r="R103" s="43"/>
    </row>
    <row r="104" spans="1:18" ht="40.5" customHeight="1">
      <c r="A104" s="83" t="s">
        <v>52</v>
      </c>
      <c r="B104" s="191" t="s">
        <v>51</v>
      </c>
      <c r="C104" s="284"/>
      <c r="D104" s="284"/>
      <c r="E104" s="284"/>
      <c r="F104" s="285"/>
      <c r="G104" s="322"/>
      <c r="H104" s="323"/>
      <c r="I104" s="323"/>
      <c r="J104" s="323"/>
      <c r="K104" s="323"/>
      <c r="L104" s="323"/>
      <c r="M104" s="323"/>
      <c r="N104" s="323"/>
      <c r="O104" s="323"/>
      <c r="P104" s="323"/>
      <c r="Q104" s="324"/>
      <c r="R104" s="43"/>
    </row>
    <row r="105" spans="1:18">
      <c r="A105" s="201"/>
      <c r="B105" s="271" t="s">
        <v>11</v>
      </c>
      <c r="C105" s="272"/>
      <c r="D105" s="272"/>
      <c r="E105" s="272"/>
      <c r="F105" s="273"/>
      <c r="G105" s="16"/>
      <c r="H105" s="52">
        <f>H107+H106</f>
        <v>440</v>
      </c>
      <c r="I105" s="52">
        <v>0</v>
      </c>
      <c r="J105" s="52">
        <v>140</v>
      </c>
      <c r="K105" s="52">
        <f>K107+K106</f>
        <v>300</v>
      </c>
      <c r="L105" s="52">
        <v>0</v>
      </c>
      <c r="M105" s="52">
        <v>0</v>
      </c>
      <c r="N105" s="52">
        <f>N107+N106</f>
        <v>440</v>
      </c>
      <c r="O105" s="16">
        <v>0</v>
      </c>
      <c r="P105" s="16"/>
      <c r="Q105" s="69"/>
      <c r="R105" s="43"/>
    </row>
    <row r="106" spans="1:18" ht="27" customHeight="1">
      <c r="A106" s="202"/>
      <c r="B106" s="197" t="s">
        <v>16</v>
      </c>
      <c r="C106" s="198"/>
      <c r="D106" s="198"/>
      <c r="E106" s="198"/>
      <c r="F106" s="199"/>
      <c r="G106" s="53"/>
      <c r="H106" s="53">
        <v>215</v>
      </c>
      <c r="I106" s="53">
        <v>0</v>
      </c>
      <c r="J106" s="53">
        <v>140</v>
      </c>
      <c r="K106" s="53">
        <v>75</v>
      </c>
      <c r="L106" s="53">
        <v>0</v>
      </c>
      <c r="M106" s="53">
        <v>0</v>
      </c>
      <c r="N106" s="53">
        <f>SUM(J106:M106)</f>
        <v>215</v>
      </c>
      <c r="O106" s="53">
        <v>0</v>
      </c>
      <c r="P106" s="53"/>
      <c r="Q106" s="70"/>
      <c r="R106" s="43"/>
    </row>
    <row r="107" spans="1:18">
      <c r="A107" s="202"/>
      <c r="B107" s="180" t="s">
        <v>85</v>
      </c>
      <c r="C107" s="178"/>
      <c r="D107" s="178"/>
      <c r="E107" s="178"/>
      <c r="F107" s="179"/>
      <c r="G107" s="53"/>
      <c r="H107" s="53">
        <f>N107+I107</f>
        <v>225</v>
      </c>
      <c r="I107" s="53">
        <v>0</v>
      </c>
      <c r="J107" s="53">
        <v>0</v>
      </c>
      <c r="K107" s="53">
        <v>225</v>
      </c>
      <c r="L107" s="53">
        <v>0</v>
      </c>
      <c r="M107" s="53">
        <v>0</v>
      </c>
      <c r="N107" s="53">
        <f>SUM(J107:M107)</f>
        <v>225</v>
      </c>
      <c r="O107" s="53">
        <v>0</v>
      </c>
      <c r="P107" s="53"/>
      <c r="Q107" s="70"/>
      <c r="R107" s="43"/>
    </row>
    <row r="108" spans="1:18">
      <c r="A108" s="203"/>
      <c r="B108" s="181" t="s">
        <v>49</v>
      </c>
      <c r="C108" s="182"/>
      <c r="D108" s="182"/>
      <c r="E108" s="182"/>
      <c r="F108" s="183"/>
      <c r="G108" s="53"/>
      <c r="H108" s="53">
        <f>N108+I108</f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f>SUM(J108:M108)</f>
        <v>0</v>
      </c>
      <c r="O108" s="53">
        <v>0</v>
      </c>
      <c r="P108" s="53"/>
      <c r="Q108" s="70"/>
      <c r="R108" s="43"/>
    </row>
    <row r="109" spans="1:18" ht="29.25" customHeight="1">
      <c r="A109" s="84" t="s">
        <v>55</v>
      </c>
      <c r="B109" s="286" t="s">
        <v>53</v>
      </c>
      <c r="C109" s="287"/>
      <c r="D109" s="287"/>
      <c r="E109" s="287"/>
      <c r="F109" s="288"/>
      <c r="G109" s="331"/>
      <c r="H109" s="332"/>
      <c r="I109" s="332"/>
      <c r="J109" s="332"/>
      <c r="K109" s="332"/>
      <c r="L109" s="332"/>
      <c r="M109" s="332"/>
      <c r="N109" s="332"/>
      <c r="O109" s="332"/>
      <c r="P109" s="332"/>
      <c r="Q109" s="333"/>
      <c r="R109" s="43"/>
    </row>
    <row r="110" spans="1:18">
      <c r="A110" s="201"/>
      <c r="B110" s="271" t="s">
        <v>11</v>
      </c>
      <c r="C110" s="272"/>
      <c r="D110" s="272"/>
      <c r="E110" s="272"/>
      <c r="F110" s="273"/>
      <c r="G110" s="16"/>
      <c r="H110" s="52">
        <f>H113+H112+H111</f>
        <v>100</v>
      </c>
      <c r="I110" s="52">
        <v>0</v>
      </c>
      <c r="J110" s="52">
        <f>J113+J112+J111</f>
        <v>100</v>
      </c>
      <c r="K110" s="52">
        <v>0</v>
      </c>
      <c r="L110" s="52">
        <v>0</v>
      </c>
      <c r="M110" s="52">
        <v>0</v>
      </c>
      <c r="N110" s="52">
        <f>N113+N112+N111</f>
        <v>100</v>
      </c>
      <c r="O110" s="16">
        <v>0</v>
      </c>
      <c r="P110" s="16"/>
      <c r="Q110" s="69"/>
      <c r="R110" s="43"/>
    </row>
    <row r="111" spans="1:18" ht="27.75" customHeight="1">
      <c r="A111" s="202"/>
      <c r="B111" s="177" t="s">
        <v>16</v>
      </c>
      <c r="C111" s="178"/>
      <c r="D111" s="178"/>
      <c r="E111" s="178"/>
      <c r="F111" s="179"/>
      <c r="G111" s="53"/>
      <c r="H111" s="53">
        <f>N111+I111</f>
        <v>50</v>
      </c>
      <c r="I111" s="53">
        <v>0</v>
      </c>
      <c r="J111" s="53">
        <v>50</v>
      </c>
      <c r="K111" s="53">
        <v>0</v>
      </c>
      <c r="L111" s="53">
        <v>0</v>
      </c>
      <c r="M111" s="53">
        <v>0</v>
      </c>
      <c r="N111" s="53">
        <f>SUM(J111:M111)</f>
        <v>50</v>
      </c>
      <c r="O111" s="53">
        <v>0</v>
      </c>
      <c r="P111" s="53"/>
      <c r="Q111" s="70"/>
      <c r="R111" s="43"/>
    </row>
    <row r="112" spans="1:18">
      <c r="A112" s="202"/>
      <c r="B112" s="180" t="s">
        <v>17</v>
      </c>
      <c r="C112" s="178"/>
      <c r="D112" s="178"/>
      <c r="E112" s="178"/>
      <c r="F112" s="179"/>
      <c r="G112" s="53"/>
      <c r="H112" s="53">
        <f>N112+I112</f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f>SUM(J112:M112)</f>
        <v>0</v>
      </c>
      <c r="O112" s="53">
        <v>0</v>
      </c>
      <c r="P112" s="53"/>
      <c r="Q112" s="70"/>
      <c r="R112" s="43"/>
    </row>
    <row r="113" spans="1:18" ht="15.75" thickBot="1">
      <c r="A113" s="206"/>
      <c r="B113" s="282" t="s">
        <v>54</v>
      </c>
      <c r="C113" s="242"/>
      <c r="D113" s="242"/>
      <c r="E113" s="242"/>
      <c r="F113" s="243"/>
      <c r="G113" s="58"/>
      <c r="H113" s="58">
        <f>N113+I113</f>
        <v>50</v>
      </c>
      <c r="I113" s="58">
        <v>0</v>
      </c>
      <c r="J113" s="58">
        <v>50</v>
      </c>
      <c r="K113" s="58">
        <v>0</v>
      </c>
      <c r="L113" s="58">
        <v>0</v>
      </c>
      <c r="M113" s="58">
        <v>0</v>
      </c>
      <c r="N113" s="58">
        <f>SUM(J113:M113)</f>
        <v>50</v>
      </c>
      <c r="O113" s="58">
        <v>0</v>
      </c>
      <c r="P113" s="58"/>
      <c r="Q113" s="78"/>
      <c r="R113" s="43" t="s">
        <v>98</v>
      </c>
    </row>
    <row r="114" spans="1:18" ht="15.75" thickBot="1">
      <c r="A114" s="51"/>
      <c r="B114" s="85"/>
      <c r="C114" s="67"/>
      <c r="D114" s="67"/>
      <c r="E114" s="67"/>
      <c r="F114" s="67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1:18">
      <c r="A115" s="129" t="s">
        <v>0</v>
      </c>
      <c r="B115" s="132" t="s">
        <v>91</v>
      </c>
      <c r="C115" s="133"/>
      <c r="D115" s="133"/>
      <c r="E115" s="133"/>
      <c r="F115" s="133"/>
      <c r="G115" s="138" t="s">
        <v>92</v>
      </c>
      <c r="H115" s="138" t="s">
        <v>102</v>
      </c>
      <c r="I115" s="138" t="s">
        <v>4</v>
      </c>
      <c r="J115" s="138" t="s">
        <v>5</v>
      </c>
      <c r="K115" s="141" t="s">
        <v>93</v>
      </c>
      <c r="L115" s="142"/>
      <c r="M115" s="143"/>
      <c r="N115" s="150" t="s">
        <v>7</v>
      </c>
      <c r="O115" s="153" t="s">
        <v>94</v>
      </c>
      <c r="P115" s="111" t="s">
        <v>95</v>
      </c>
      <c r="Q115" s="112"/>
      <c r="R115" s="43"/>
    </row>
    <row r="116" spans="1:18">
      <c r="A116" s="130"/>
      <c r="B116" s="134"/>
      <c r="C116" s="135"/>
      <c r="D116" s="135"/>
      <c r="E116" s="135"/>
      <c r="F116" s="135"/>
      <c r="G116" s="139"/>
      <c r="H116" s="139"/>
      <c r="I116" s="139"/>
      <c r="J116" s="139"/>
      <c r="K116" s="144"/>
      <c r="L116" s="145"/>
      <c r="M116" s="146"/>
      <c r="N116" s="151"/>
      <c r="O116" s="154"/>
      <c r="P116" s="113"/>
      <c r="Q116" s="114"/>
      <c r="R116" s="43"/>
    </row>
    <row r="117" spans="1:18">
      <c r="A117" s="130"/>
      <c r="B117" s="134"/>
      <c r="C117" s="135"/>
      <c r="D117" s="135"/>
      <c r="E117" s="135"/>
      <c r="F117" s="135"/>
      <c r="G117" s="139"/>
      <c r="H117" s="139"/>
      <c r="I117" s="139"/>
      <c r="J117" s="139"/>
      <c r="K117" s="147"/>
      <c r="L117" s="148"/>
      <c r="M117" s="149"/>
      <c r="N117" s="151"/>
      <c r="O117" s="154"/>
      <c r="P117" s="113"/>
      <c r="Q117" s="114"/>
      <c r="R117" s="43"/>
    </row>
    <row r="118" spans="1:18" ht="24" customHeight="1">
      <c r="A118" s="130"/>
      <c r="B118" s="134"/>
      <c r="C118" s="135"/>
      <c r="D118" s="135"/>
      <c r="E118" s="135"/>
      <c r="F118" s="135"/>
      <c r="G118" s="170"/>
      <c r="H118" s="170"/>
      <c r="I118" s="170"/>
      <c r="J118" s="96">
        <v>2008</v>
      </c>
      <c r="K118" s="109">
        <v>2009</v>
      </c>
      <c r="L118" s="109">
        <v>2010</v>
      </c>
      <c r="M118" s="110">
        <v>2011</v>
      </c>
      <c r="N118" s="151"/>
      <c r="O118" s="154"/>
      <c r="P118" s="113"/>
      <c r="Q118" s="114"/>
      <c r="R118" s="43"/>
    </row>
    <row r="119" spans="1:18" ht="24" customHeight="1">
      <c r="A119" s="101" t="s">
        <v>56</v>
      </c>
      <c r="B119" s="119" t="s">
        <v>104</v>
      </c>
      <c r="C119" s="120"/>
      <c r="D119" s="120"/>
      <c r="E119" s="120"/>
      <c r="F119" s="121"/>
      <c r="G119" s="122"/>
      <c r="H119" s="123"/>
      <c r="I119" s="123"/>
      <c r="J119" s="123"/>
      <c r="K119" s="123"/>
      <c r="L119" s="123"/>
      <c r="M119" s="123"/>
      <c r="N119" s="123"/>
      <c r="O119" s="123"/>
      <c r="P119" s="123"/>
      <c r="Q119" s="124"/>
      <c r="R119" s="43"/>
    </row>
    <row r="120" spans="1:18">
      <c r="A120" s="203"/>
      <c r="B120" s="283" t="s">
        <v>11</v>
      </c>
      <c r="C120" s="283"/>
      <c r="D120" s="283"/>
      <c r="E120" s="283"/>
      <c r="F120" s="283"/>
      <c r="G120" s="98"/>
      <c r="H120" s="99">
        <f>H123+H122+H121</f>
        <v>300</v>
      </c>
      <c r="I120" s="99">
        <v>0</v>
      </c>
      <c r="J120" s="99">
        <f>J123+J122+J121</f>
        <v>300</v>
      </c>
      <c r="K120" s="99">
        <v>0</v>
      </c>
      <c r="L120" s="99">
        <v>0</v>
      </c>
      <c r="M120" s="99">
        <v>0</v>
      </c>
      <c r="N120" s="99">
        <f>N123+N122+N121</f>
        <v>300</v>
      </c>
      <c r="O120" s="98">
        <v>0</v>
      </c>
      <c r="P120" s="98"/>
      <c r="Q120" s="100"/>
      <c r="R120" s="43"/>
    </row>
    <row r="121" spans="1:18" ht="28.5" customHeight="1">
      <c r="A121" s="118"/>
      <c r="B121" s="255" t="s">
        <v>16</v>
      </c>
      <c r="C121" s="255"/>
      <c r="D121" s="255"/>
      <c r="E121" s="255"/>
      <c r="F121" s="255"/>
      <c r="G121" s="53"/>
      <c r="H121" s="53">
        <f>N121+I121</f>
        <v>150</v>
      </c>
      <c r="I121" s="53">
        <v>0</v>
      </c>
      <c r="J121" s="53">
        <v>150</v>
      </c>
      <c r="K121" s="53">
        <v>0</v>
      </c>
      <c r="L121" s="53">
        <v>0</v>
      </c>
      <c r="M121" s="53">
        <v>0</v>
      </c>
      <c r="N121" s="53">
        <f>SUM(J121:M121)</f>
        <v>150</v>
      </c>
      <c r="O121" s="53">
        <v>0</v>
      </c>
      <c r="P121" s="53"/>
      <c r="Q121" s="70"/>
      <c r="R121" s="43"/>
    </row>
    <row r="122" spans="1:18">
      <c r="A122" s="118"/>
      <c r="B122" s="262" t="s">
        <v>40</v>
      </c>
      <c r="C122" s="255"/>
      <c r="D122" s="255"/>
      <c r="E122" s="255"/>
      <c r="F122" s="255"/>
      <c r="G122" s="53"/>
      <c r="H122" s="53">
        <f>N122+I122</f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f>SUM(J122:M122)</f>
        <v>0</v>
      </c>
      <c r="O122" s="53">
        <v>0</v>
      </c>
      <c r="P122" s="53"/>
      <c r="Q122" s="70"/>
      <c r="R122" s="43"/>
    </row>
    <row r="123" spans="1:18">
      <c r="A123" s="118"/>
      <c r="B123" s="159" t="s">
        <v>28</v>
      </c>
      <c r="C123" s="263"/>
      <c r="D123" s="263"/>
      <c r="E123" s="263"/>
      <c r="F123" s="263"/>
      <c r="G123" s="53"/>
      <c r="H123" s="53">
        <f>N123+I123</f>
        <v>150</v>
      </c>
      <c r="I123" s="53">
        <v>0</v>
      </c>
      <c r="J123" s="53">
        <v>150</v>
      </c>
      <c r="K123" s="53">
        <v>0</v>
      </c>
      <c r="L123" s="53">
        <v>0</v>
      </c>
      <c r="M123" s="53">
        <v>0</v>
      </c>
      <c r="N123" s="53">
        <f>SUM(J123:M123)</f>
        <v>150</v>
      </c>
      <c r="O123" s="53">
        <v>0</v>
      </c>
      <c r="P123" s="53"/>
      <c r="Q123" s="70"/>
      <c r="R123" s="43"/>
    </row>
    <row r="124" spans="1:18" ht="33" customHeight="1">
      <c r="A124" s="83" t="s">
        <v>69</v>
      </c>
      <c r="B124" s="265" t="s">
        <v>86</v>
      </c>
      <c r="C124" s="281"/>
      <c r="D124" s="281"/>
      <c r="E124" s="281"/>
      <c r="F124" s="281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3"/>
      <c r="R124" s="43"/>
    </row>
    <row r="125" spans="1:18" ht="18.75" customHeight="1">
      <c r="A125" s="118"/>
      <c r="B125" s="277" t="s">
        <v>11</v>
      </c>
      <c r="C125" s="277"/>
      <c r="D125" s="277"/>
      <c r="E125" s="277"/>
      <c r="F125" s="277"/>
      <c r="G125" s="16"/>
      <c r="H125" s="52">
        <f>H127+H126</f>
        <v>1450</v>
      </c>
      <c r="I125" s="52">
        <v>0</v>
      </c>
      <c r="J125" s="52">
        <v>0</v>
      </c>
      <c r="K125" s="52">
        <f>K127+K126</f>
        <v>1450</v>
      </c>
      <c r="L125" s="52">
        <v>0</v>
      </c>
      <c r="M125" s="52">
        <v>0</v>
      </c>
      <c r="N125" s="52">
        <v>1450</v>
      </c>
      <c r="O125" s="32">
        <v>0</v>
      </c>
      <c r="P125" s="16"/>
      <c r="Q125" s="69"/>
      <c r="R125" s="43"/>
    </row>
    <row r="126" spans="1:18" ht="26.25" customHeight="1">
      <c r="A126" s="118"/>
      <c r="B126" s="210" t="s">
        <v>16</v>
      </c>
      <c r="C126" s="210"/>
      <c r="D126" s="210"/>
      <c r="E126" s="210"/>
      <c r="F126" s="210"/>
      <c r="G126" s="53"/>
      <c r="H126" s="53">
        <v>950</v>
      </c>
      <c r="I126" s="53">
        <v>0</v>
      </c>
      <c r="J126" s="53">
        <v>0</v>
      </c>
      <c r="K126" s="53">
        <v>950</v>
      </c>
      <c r="L126" s="53">
        <v>0</v>
      </c>
      <c r="M126" s="53">
        <v>0</v>
      </c>
      <c r="N126" s="53">
        <v>950</v>
      </c>
      <c r="O126" s="53">
        <v>0</v>
      </c>
      <c r="P126" s="164" t="s">
        <v>112</v>
      </c>
      <c r="Q126" s="165"/>
      <c r="R126" s="43"/>
    </row>
    <row r="127" spans="1:18">
      <c r="A127" s="118"/>
      <c r="B127" s="209" t="s">
        <v>87</v>
      </c>
      <c r="C127" s="210"/>
      <c r="D127" s="210"/>
      <c r="E127" s="210"/>
      <c r="F127" s="210"/>
      <c r="G127" s="53"/>
      <c r="H127" s="53">
        <v>500</v>
      </c>
      <c r="I127" s="53">
        <v>0</v>
      </c>
      <c r="J127" s="53">
        <v>0</v>
      </c>
      <c r="K127" s="53">
        <v>500</v>
      </c>
      <c r="L127" s="53">
        <v>0</v>
      </c>
      <c r="M127" s="53">
        <v>0</v>
      </c>
      <c r="N127" s="53">
        <v>500</v>
      </c>
      <c r="O127" s="53">
        <v>0</v>
      </c>
      <c r="P127" s="166"/>
      <c r="Q127" s="167"/>
      <c r="R127" s="43"/>
    </row>
    <row r="128" spans="1:18">
      <c r="A128" s="118"/>
      <c r="B128" s="345" t="s">
        <v>57</v>
      </c>
      <c r="C128" s="230"/>
      <c r="D128" s="230"/>
      <c r="E128" s="230"/>
      <c r="F128" s="230"/>
      <c r="G128" s="53"/>
      <c r="H128" s="53">
        <f>N128+I128</f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168"/>
      <c r="Q128" s="169"/>
      <c r="R128" s="43"/>
    </row>
    <row r="129" spans="1:18" ht="51.75" customHeight="1">
      <c r="A129" s="97" t="s">
        <v>70</v>
      </c>
      <c r="B129" s="156" t="s">
        <v>88</v>
      </c>
      <c r="C129" s="156"/>
      <c r="D129" s="156"/>
      <c r="E129" s="156"/>
      <c r="F129" s="156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1"/>
      <c r="R129" s="43"/>
    </row>
    <row r="130" spans="1:18">
      <c r="A130" s="118"/>
      <c r="B130" s="157" t="s">
        <v>11</v>
      </c>
      <c r="C130" s="157"/>
      <c r="D130" s="157"/>
      <c r="E130" s="157"/>
      <c r="F130" s="157"/>
      <c r="G130" s="33"/>
      <c r="H130" s="104">
        <f>H132+H131</f>
        <v>1785.5</v>
      </c>
      <c r="I130" s="104">
        <v>0</v>
      </c>
      <c r="J130" s="104">
        <f t="shared" ref="J130:O130" si="0">J132+J131</f>
        <v>30.5</v>
      </c>
      <c r="K130" s="104">
        <f t="shared" si="0"/>
        <v>610</v>
      </c>
      <c r="L130" s="104">
        <f t="shared" si="0"/>
        <v>450</v>
      </c>
      <c r="M130" s="104">
        <f t="shared" si="0"/>
        <v>530</v>
      </c>
      <c r="N130" s="104">
        <f t="shared" si="0"/>
        <v>1620.5</v>
      </c>
      <c r="O130" s="104">
        <f t="shared" si="0"/>
        <v>165</v>
      </c>
      <c r="P130" s="33"/>
      <c r="Q130" s="89"/>
      <c r="R130" s="43"/>
    </row>
    <row r="131" spans="1:18" ht="26.25" customHeight="1">
      <c r="A131" s="118"/>
      <c r="B131" s="158" t="s">
        <v>16</v>
      </c>
      <c r="C131" s="158"/>
      <c r="D131" s="158"/>
      <c r="E131" s="158"/>
      <c r="F131" s="158"/>
      <c r="G131" s="53"/>
      <c r="H131" s="53">
        <f>N131+O131</f>
        <v>269.5</v>
      </c>
      <c r="I131" s="53">
        <v>0</v>
      </c>
      <c r="J131" s="53">
        <v>4.5</v>
      </c>
      <c r="K131" s="53">
        <v>92</v>
      </c>
      <c r="L131" s="53">
        <v>68</v>
      </c>
      <c r="M131" s="53">
        <v>80</v>
      </c>
      <c r="N131" s="53">
        <v>244.5</v>
      </c>
      <c r="O131" s="53">
        <v>25</v>
      </c>
      <c r="P131" s="53"/>
      <c r="Q131" s="70"/>
      <c r="R131" s="43"/>
    </row>
    <row r="132" spans="1:18" ht="18" customHeight="1">
      <c r="A132" s="118"/>
      <c r="B132" s="159" t="s">
        <v>89</v>
      </c>
      <c r="C132" s="159"/>
      <c r="D132" s="159"/>
      <c r="E132" s="159"/>
      <c r="F132" s="159"/>
      <c r="G132" s="53"/>
      <c r="H132" s="53">
        <f>N132+O132</f>
        <v>1516</v>
      </c>
      <c r="I132" s="53">
        <v>0</v>
      </c>
      <c r="J132" s="53">
        <v>26</v>
      </c>
      <c r="K132" s="53">
        <v>518</v>
      </c>
      <c r="L132" s="53">
        <v>382</v>
      </c>
      <c r="M132" s="53">
        <v>450</v>
      </c>
      <c r="N132" s="53">
        <v>1376</v>
      </c>
      <c r="O132" s="53">
        <v>140</v>
      </c>
      <c r="P132" s="53"/>
      <c r="Q132" s="70"/>
      <c r="R132" s="43"/>
    </row>
    <row r="133" spans="1:18" ht="15.75" customHeight="1">
      <c r="A133" s="118"/>
      <c r="B133" s="159" t="s">
        <v>90</v>
      </c>
      <c r="C133" s="159"/>
      <c r="D133" s="159"/>
      <c r="E133" s="159"/>
      <c r="F133" s="159"/>
      <c r="G133" s="53"/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/>
      <c r="Q133" s="70"/>
      <c r="R133" s="43"/>
    </row>
    <row r="134" spans="1:18" ht="33" customHeight="1">
      <c r="A134" s="83" t="s">
        <v>60</v>
      </c>
      <c r="B134" s="346" t="s">
        <v>58</v>
      </c>
      <c r="C134" s="346"/>
      <c r="D134" s="346"/>
      <c r="E134" s="346"/>
      <c r="F134" s="346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3"/>
      <c r="R134" s="43"/>
    </row>
    <row r="135" spans="1:18">
      <c r="A135" s="118"/>
      <c r="B135" s="347" t="s">
        <v>11</v>
      </c>
      <c r="C135" s="347"/>
      <c r="D135" s="347"/>
      <c r="E135" s="347"/>
      <c r="F135" s="347"/>
      <c r="G135" s="16"/>
      <c r="H135" s="52">
        <f>N135+I135</f>
        <v>680</v>
      </c>
      <c r="I135" s="52">
        <v>0</v>
      </c>
      <c r="J135" s="52">
        <v>0</v>
      </c>
      <c r="K135" s="52">
        <v>0</v>
      </c>
      <c r="L135" s="52">
        <v>10</v>
      </c>
      <c r="M135" s="52">
        <v>670</v>
      </c>
      <c r="N135" s="52">
        <v>680</v>
      </c>
      <c r="O135" s="16">
        <v>0</v>
      </c>
      <c r="P135" s="16"/>
      <c r="Q135" s="69"/>
      <c r="R135" s="43"/>
    </row>
    <row r="136" spans="1:18" ht="27.75" customHeight="1">
      <c r="A136" s="118"/>
      <c r="B136" s="210" t="s">
        <v>16</v>
      </c>
      <c r="C136" s="210"/>
      <c r="D136" s="210"/>
      <c r="E136" s="210"/>
      <c r="F136" s="210"/>
      <c r="G136" s="53"/>
      <c r="H136" s="53">
        <v>180</v>
      </c>
      <c r="I136" s="53">
        <v>0</v>
      </c>
      <c r="J136" s="53">
        <v>0</v>
      </c>
      <c r="K136" s="53">
        <v>0</v>
      </c>
      <c r="L136" s="53">
        <v>10</v>
      </c>
      <c r="M136" s="53">
        <v>170</v>
      </c>
      <c r="N136" s="53">
        <f>SUM(M136+L136+K136+J136)</f>
        <v>180</v>
      </c>
      <c r="O136" s="53">
        <v>0</v>
      </c>
      <c r="P136" s="53"/>
      <c r="Q136" s="70"/>
      <c r="R136" s="43"/>
    </row>
    <row r="137" spans="1:18">
      <c r="A137" s="118"/>
      <c r="B137" s="209" t="s">
        <v>17</v>
      </c>
      <c r="C137" s="210"/>
      <c r="D137" s="210"/>
      <c r="E137" s="210"/>
      <c r="F137" s="210"/>
      <c r="G137" s="53"/>
      <c r="H137" s="53">
        <v>500</v>
      </c>
      <c r="I137" s="53">
        <v>0</v>
      </c>
      <c r="J137" s="53">
        <v>0</v>
      </c>
      <c r="K137" s="53">
        <v>0</v>
      </c>
      <c r="L137" s="53">
        <v>0</v>
      </c>
      <c r="M137" s="53">
        <v>500</v>
      </c>
      <c r="N137" s="53">
        <f>SUM(J137:M137)</f>
        <v>500</v>
      </c>
      <c r="O137" s="53">
        <v>0</v>
      </c>
      <c r="P137" s="53"/>
      <c r="Q137" s="70"/>
      <c r="R137" s="43"/>
    </row>
    <row r="138" spans="1:18">
      <c r="A138" s="118"/>
      <c r="B138" s="159" t="s">
        <v>57</v>
      </c>
      <c r="C138" s="263"/>
      <c r="D138" s="263"/>
      <c r="E138" s="263"/>
      <c r="F138" s="263"/>
      <c r="G138" s="53"/>
      <c r="H138" s="53">
        <f>N138+I138</f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/>
      <c r="Q138" s="70"/>
      <c r="R138" s="43"/>
    </row>
    <row r="139" spans="1:18" ht="27.75" customHeight="1">
      <c r="A139" s="83" t="s">
        <v>62</v>
      </c>
      <c r="B139" s="265" t="s">
        <v>59</v>
      </c>
      <c r="C139" s="265"/>
      <c r="D139" s="265"/>
      <c r="E139" s="265"/>
      <c r="F139" s="265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3"/>
      <c r="R139" s="43"/>
    </row>
    <row r="140" spans="1:18">
      <c r="A140" s="118"/>
      <c r="B140" s="229" t="s">
        <v>11</v>
      </c>
      <c r="C140" s="229"/>
      <c r="D140" s="229"/>
      <c r="E140" s="229"/>
      <c r="F140" s="229"/>
      <c r="G140" s="16"/>
      <c r="H140" s="52">
        <f>H143+H142+H141</f>
        <v>1224</v>
      </c>
      <c r="I140" s="52">
        <v>0</v>
      </c>
      <c r="J140" s="52">
        <v>0</v>
      </c>
      <c r="K140" s="52">
        <f>K143+K142+K141</f>
        <v>408</v>
      </c>
      <c r="L140" s="52">
        <f>SUM(L143+L141+L142)</f>
        <v>408</v>
      </c>
      <c r="M140" s="52">
        <f>SUM(M143+M142+M141)</f>
        <v>408</v>
      </c>
      <c r="N140" s="52">
        <f>N143+N142+N141</f>
        <v>1224</v>
      </c>
      <c r="O140" s="16">
        <v>0</v>
      </c>
      <c r="P140" s="16"/>
      <c r="Q140" s="69"/>
      <c r="R140" s="43"/>
    </row>
    <row r="141" spans="1:18" ht="30.75" customHeight="1">
      <c r="A141" s="118"/>
      <c r="B141" s="210" t="s">
        <v>16</v>
      </c>
      <c r="C141" s="210"/>
      <c r="D141" s="210"/>
      <c r="E141" s="210"/>
      <c r="F141" s="210"/>
      <c r="G141" s="53"/>
      <c r="H141" s="53">
        <f>N141</f>
        <v>819</v>
      </c>
      <c r="I141" s="53">
        <v>0</v>
      </c>
      <c r="J141" s="53">
        <v>0</v>
      </c>
      <c r="K141" s="53">
        <v>273</v>
      </c>
      <c r="L141" s="53">
        <v>273</v>
      </c>
      <c r="M141" s="53">
        <v>273</v>
      </c>
      <c r="N141" s="53">
        <f>SUM(I141:M141)</f>
        <v>819</v>
      </c>
      <c r="O141" s="53">
        <v>0</v>
      </c>
      <c r="P141" s="53"/>
      <c r="Q141" s="70"/>
      <c r="R141" s="43"/>
    </row>
    <row r="142" spans="1:18">
      <c r="A142" s="118"/>
      <c r="B142" s="209" t="s">
        <v>40</v>
      </c>
      <c r="C142" s="210"/>
      <c r="D142" s="210"/>
      <c r="E142" s="210"/>
      <c r="F142" s="210"/>
      <c r="G142" s="53"/>
      <c r="H142" s="53">
        <f>N142</f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f>SUM(I142:M142)</f>
        <v>0</v>
      </c>
      <c r="O142" s="53">
        <v>0</v>
      </c>
      <c r="P142" s="53"/>
      <c r="Q142" s="70"/>
      <c r="R142" s="43"/>
    </row>
    <row r="143" spans="1:18" ht="15.75" thickBot="1">
      <c r="A143" s="205"/>
      <c r="B143" s="303" t="s">
        <v>28</v>
      </c>
      <c r="C143" s="304"/>
      <c r="D143" s="304"/>
      <c r="E143" s="304"/>
      <c r="F143" s="304"/>
      <c r="G143" s="58"/>
      <c r="H143" s="58">
        <f>N143</f>
        <v>405</v>
      </c>
      <c r="I143" s="58">
        <v>0</v>
      </c>
      <c r="J143" s="58">
        <v>0</v>
      </c>
      <c r="K143" s="58">
        <v>135</v>
      </c>
      <c r="L143" s="58">
        <v>135</v>
      </c>
      <c r="M143" s="58">
        <v>135</v>
      </c>
      <c r="N143" s="58">
        <f>SUM(K143:M143)</f>
        <v>405</v>
      </c>
      <c r="O143" s="58">
        <v>0</v>
      </c>
      <c r="P143" s="58"/>
      <c r="Q143" s="78"/>
      <c r="R143" s="43" t="s">
        <v>96</v>
      </c>
    </row>
    <row r="144" spans="1:18" ht="22.5" customHeight="1" thickBo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43"/>
    </row>
    <row r="145" spans="1:18">
      <c r="A145" s="129" t="s">
        <v>0</v>
      </c>
      <c r="B145" s="132" t="s">
        <v>91</v>
      </c>
      <c r="C145" s="133"/>
      <c r="D145" s="133"/>
      <c r="E145" s="133"/>
      <c r="F145" s="133"/>
      <c r="G145" s="138" t="s">
        <v>92</v>
      </c>
      <c r="H145" s="138" t="s">
        <v>102</v>
      </c>
      <c r="I145" s="138" t="s">
        <v>4</v>
      </c>
      <c r="J145" s="138" t="s">
        <v>5</v>
      </c>
      <c r="K145" s="141" t="s">
        <v>93</v>
      </c>
      <c r="L145" s="142"/>
      <c r="M145" s="143"/>
      <c r="N145" s="150" t="s">
        <v>7</v>
      </c>
      <c r="O145" s="153" t="s">
        <v>94</v>
      </c>
      <c r="P145" s="111" t="s">
        <v>95</v>
      </c>
      <c r="Q145" s="112"/>
      <c r="R145" s="43"/>
    </row>
    <row r="146" spans="1:18">
      <c r="A146" s="130"/>
      <c r="B146" s="134"/>
      <c r="C146" s="135"/>
      <c r="D146" s="135"/>
      <c r="E146" s="135"/>
      <c r="F146" s="135"/>
      <c r="G146" s="139"/>
      <c r="H146" s="139"/>
      <c r="I146" s="139"/>
      <c r="J146" s="139"/>
      <c r="K146" s="144"/>
      <c r="L146" s="145"/>
      <c r="M146" s="146"/>
      <c r="N146" s="151"/>
      <c r="O146" s="154"/>
      <c r="P146" s="113"/>
      <c r="Q146" s="114"/>
      <c r="R146" s="43"/>
    </row>
    <row r="147" spans="1:18">
      <c r="A147" s="130"/>
      <c r="B147" s="134"/>
      <c r="C147" s="135"/>
      <c r="D147" s="135"/>
      <c r="E147" s="135"/>
      <c r="F147" s="135"/>
      <c r="G147" s="139"/>
      <c r="H147" s="139"/>
      <c r="I147" s="139"/>
      <c r="J147" s="139"/>
      <c r="K147" s="147"/>
      <c r="L147" s="148"/>
      <c r="M147" s="149"/>
      <c r="N147" s="151"/>
      <c r="O147" s="154"/>
      <c r="P147" s="113"/>
      <c r="Q147" s="114"/>
      <c r="R147" s="43"/>
    </row>
    <row r="148" spans="1:18" ht="20.25" customHeight="1" thickBot="1">
      <c r="A148" s="131"/>
      <c r="B148" s="136"/>
      <c r="C148" s="137"/>
      <c r="D148" s="137"/>
      <c r="E148" s="137"/>
      <c r="F148" s="137"/>
      <c r="G148" s="140"/>
      <c r="H148" s="140"/>
      <c r="I148" s="140"/>
      <c r="J148" s="57">
        <v>2008</v>
      </c>
      <c r="K148" s="107">
        <v>2009</v>
      </c>
      <c r="L148" s="107">
        <v>2010</v>
      </c>
      <c r="M148" s="108">
        <v>2011</v>
      </c>
      <c r="N148" s="152"/>
      <c r="O148" s="155"/>
      <c r="P148" s="115"/>
      <c r="Q148" s="116"/>
      <c r="R148" s="43"/>
    </row>
    <row r="149" spans="1:18" ht="20.25" customHeight="1" thickBot="1">
      <c r="A149" s="102">
        <v>23</v>
      </c>
      <c r="B149" s="125" t="s">
        <v>106</v>
      </c>
      <c r="C149" s="125"/>
      <c r="D149" s="125"/>
      <c r="E149" s="125"/>
      <c r="F149" s="125"/>
      <c r="G149" s="126"/>
      <c r="H149" s="127"/>
      <c r="I149" s="127"/>
      <c r="J149" s="127"/>
      <c r="K149" s="127"/>
      <c r="L149" s="127"/>
      <c r="M149" s="127"/>
      <c r="N149" s="127"/>
      <c r="O149" s="127"/>
      <c r="P149" s="127"/>
      <c r="Q149" s="128"/>
      <c r="R149" s="43"/>
    </row>
    <row r="150" spans="1:18">
      <c r="A150" s="204"/>
      <c r="B150" s="305" t="s">
        <v>11</v>
      </c>
      <c r="C150" s="306"/>
      <c r="D150" s="306"/>
      <c r="E150" s="306"/>
      <c r="F150" s="307"/>
      <c r="G150" s="90"/>
      <c r="H150" s="91">
        <f>N150</f>
        <v>100</v>
      </c>
      <c r="I150" s="91">
        <v>0</v>
      </c>
      <c r="J150" s="91">
        <f>SUM(J153+J152+J151)</f>
        <v>100</v>
      </c>
      <c r="K150" s="91">
        <v>0</v>
      </c>
      <c r="L150" s="91">
        <v>0</v>
      </c>
      <c r="M150" s="91">
        <v>0</v>
      </c>
      <c r="N150" s="91">
        <f>SUM(I150:M150)</f>
        <v>100</v>
      </c>
      <c r="O150" s="90">
        <v>0</v>
      </c>
      <c r="P150" s="90"/>
      <c r="Q150" s="92"/>
      <c r="R150" s="43"/>
    </row>
    <row r="151" spans="1:18" ht="27" customHeight="1">
      <c r="A151" s="202"/>
      <c r="B151" s="177" t="s">
        <v>16</v>
      </c>
      <c r="C151" s="178"/>
      <c r="D151" s="178"/>
      <c r="E151" s="178"/>
      <c r="F151" s="179"/>
      <c r="G151" s="53"/>
      <c r="H151" s="53">
        <f>N151</f>
        <v>100</v>
      </c>
      <c r="I151" s="53">
        <v>0</v>
      </c>
      <c r="J151" s="53">
        <v>100</v>
      </c>
      <c r="K151" s="53">
        <v>0</v>
      </c>
      <c r="L151" s="53">
        <v>0</v>
      </c>
      <c r="M151" s="53">
        <v>0</v>
      </c>
      <c r="N151" s="53">
        <f>SUM(I151:M151)</f>
        <v>100</v>
      </c>
      <c r="O151" s="53">
        <v>0</v>
      </c>
      <c r="P151" s="53"/>
      <c r="Q151" s="70"/>
      <c r="R151" s="43"/>
    </row>
    <row r="152" spans="1:18">
      <c r="A152" s="202"/>
      <c r="B152" s="180" t="s">
        <v>61</v>
      </c>
      <c r="C152" s="178"/>
      <c r="D152" s="178"/>
      <c r="E152" s="178"/>
      <c r="F152" s="179"/>
      <c r="G152" s="53"/>
      <c r="H152" s="53">
        <f>N152</f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f>SUM(I152:M152)</f>
        <v>0</v>
      </c>
      <c r="O152" s="53">
        <v>0</v>
      </c>
      <c r="P152" s="53"/>
      <c r="Q152" s="70"/>
      <c r="R152" s="43"/>
    </row>
    <row r="153" spans="1:18">
      <c r="A153" s="203"/>
      <c r="B153" s="181" t="s">
        <v>28</v>
      </c>
      <c r="C153" s="182"/>
      <c r="D153" s="182"/>
      <c r="E153" s="182"/>
      <c r="F153" s="183"/>
      <c r="G153" s="53"/>
      <c r="H153" s="53">
        <f>N153</f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f>SUM(I153:M153)</f>
        <v>0</v>
      </c>
      <c r="O153" s="53">
        <v>0</v>
      </c>
      <c r="P153" s="53"/>
      <c r="Q153" s="70"/>
      <c r="R153" s="43"/>
    </row>
    <row r="154" spans="1:18" ht="32.25" customHeight="1">
      <c r="A154" s="83" t="s">
        <v>71</v>
      </c>
      <c r="B154" s="308" t="s">
        <v>63</v>
      </c>
      <c r="C154" s="309"/>
      <c r="D154" s="309"/>
      <c r="E154" s="309"/>
      <c r="F154" s="310"/>
      <c r="G154" s="322"/>
      <c r="H154" s="323"/>
      <c r="I154" s="323"/>
      <c r="J154" s="323"/>
      <c r="K154" s="323"/>
      <c r="L154" s="323"/>
      <c r="M154" s="323"/>
      <c r="N154" s="323"/>
      <c r="O154" s="323"/>
      <c r="P154" s="323"/>
      <c r="Q154" s="324"/>
      <c r="R154" s="43"/>
    </row>
    <row r="155" spans="1:18">
      <c r="A155" s="201"/>
      <c r="B155" s="271" t="s">
        <v>11</v>
      </c>
      <c r="C155" s="272"/>
      <c r="D155" s="272"/>
      <c r="E155" s="272"/>
      <c r="F155" s="273"/>
      <c r="G155" s="16"/>
      <c r="H155" s="52">
        <f>N155</f>
        <v>240</v>
      </c>
      <c r="I155" s="52">
        <v>0</v>
      </c>
      <c r="J155" s="52">
        <f>SUM(J158+J157+J156)</f>
        <v>120</v>
      </c>
      <c r="K155" s="52">
        <f>SUM(K158+K157+K156)</f>
        <v>120</v>
      </c>
      <c r="L155" s="52">
        <v>0</v>
      </c>
      <c r="M155" s="52">
        <v>0</v>
      </c>
      <c r="N155" s="52">
        <f>SUM(I155:M155)</f>
        <v>240</v>
      </c>
      <c r="O155" s="16">
        <v>0</v>
      </c>
      <c r="P155" s="16"/>
      <c r="Q155" s="69"/>
      <c r="R155" s="43"/>
    </row>
    <row r="156" spans="1:18" ht="28.5" customHeight="1">
      <c r="A156" s="202"/>
      <c r="B156" s="177" t="s">
        <v>16</v>
      </c>
      <c r="C156" s="178"/>
      <c r="D156" s="178"/>
      <c r="E156" s="178"/>
      <c r="F156" s="179"/>
      <c r="G156" s="53"/>
      <c r="H156" s="53">
        <f>N156</f>
        <v>240</v>
      </c>
      <c r="I156" s="53">
        <v>0</v>
      </c>
      <c r="J156" s="53">
        <v>120</v>
      </c>
      <c r="K156" s="53">
        <v>120</v>
      </c>
      <c r="L156" s="53">
        <v>0</v>
      </c>
      <c r="M156" s="53">
        <v>0</v>
      </c>
      <c r="N156" s="53">
        <f>SUM(I156:M156)</f>
        <v>240</v>
      </c>
      <c r="O156" s="53">
        <v>0</v>
      </c>
      <c r="P156" s="53"/>
      <c r="Q156" s="70"/>
      <c r="R156" s="43"/>
    </row>
    <row r="157" spans="1:18">
      <c r="A157" s="202"/>
      <c r="B157" s="334" t="s">
        <v>17</v>
      </c>
      <c r="C157" s="335"/>
      <c r="D157" s="335"/>
      <c r="E157" s="335"/>
      <c r="F157" s="336"/>
      <c r="G157" s="36"/>
      <c r="H157" s="36">
        <f>N157</f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f>SUM(I157:M157)</f>
        <v>0</v>
      </c>
      <c r="O157" s="36">
        <v>0</v>
      </c>
      <c r="P157" s="36"/>
      <c r="Q157" s="88"/>
      <c r="R157" s="43"/>
    </row>
    <row r="158" spans="1:18">
      <c r="A158" s="203"/>
      <c r="B158" s="181" t="s">
        <v>28</v>
      </c>
      <c r="C158" s="182"/>
      <c r="D158" s="182"/>
      <c r="E158" s="182"/>
      <c r="F158" s="183"/>
      <c r="G158" s="53"/>
      <c r="H158" s="53">
        <f>N158</f>
        <v>0</v>
      </c>
      <c r="I158" s="53"/>
      <c r="J158" s="53">
        <v>0</v>
      </c>
      <c r="K158" s="53">
        <v>0</v>
      </c>
      <c r="L158" s="53">
        <v>0</v>
      </c>
      <c r="M158" s="53">
        <v>0</v>
      </c>
      <c r="N158" s="53">
        <f>SUM(I158:M158)</f>
        <v>0</v>
      </c>
      <c r="O158" s="53">
        <v>0</v>
      </c>
      <c r="P158" s="53"/>
      <c r="Q158" s="70"/>
      <c r="R158" s="43"/>
    </row>
    <row r="159" spans="1:18" ht="20.25" customHeight="1">
      <c r="A159" s="83" t="s">
        <v>105</v>
      </c>
      <c r="B159" s="319" t="s">
        <v>64</v>
      </c>
      <c r="C159" s="320"/>
      <c r="D159" s="320"/>
      <c r="E159" s="320"/>
      <c r="F159" s="321"/>
      <c r="G159" s="322"/>
      <c r="H159" s="323"/>
      <c r="I159" s="323"/>
      <c r="J159" s="323"/>
      <c r="K159" s="323"/>
      <c r="L159" s="323"/>
      <c r="M159" s="323"/>
      <c r="N159" s="323"/>
      <c r="O159" s="323"/>
      <c r="P159" s="323"/>
      <c r="Q159" s="324"/>
      <c r="R159" s="43"/>
    </row>
    <row r="160" spans="1:18">
      <c r="A160" s="201"/>
      <c r="B160" s="229" t="s">
        <v>11</v>
      </c>
      <c r="C160" s="229"/>
      <c r="D160" s="229"/>
      <c r="E160" s="229"/>
      <c r="F160" s="229"/>
      <c r="G160" s="16"/>
      <c r="H160" s="52">
        <f>N160</f>
        <v>700</v>
      </c>
      <c r="I160" s="52">
        <v>0</v>
      </c>
      <c r="J160" s="52">
        <v>0</v>
      </c>
      <c r="K160" s="52">
        <f>SUM(K163+K162+K161)</f>
        <v>30</v>
      </c>
      <c r="L160" s="52">
        <f>SUM(L163+L162+L161)</f>
        <v>670</v>
      </c>
      <c r="M160" s="52">
        <v>0</v>
      </c>
      <c r="N160" s="52">
        <f>SUM(I160:M160)</f>
        <v>700</v>
      </c>
      <c r="O160" s="16">
        <v>0</v>
      </c>
      <c r="P160" s="16"/>
      <c r="Q160" s="69"/>
    </row>
    <row r="161" spans="1:17" ht="26.25" customHeight="1">
      <c r="A161" s="202"/>
      <c r="B161" s="210" t="s">
        <v>16</v>
      </c>
      <c r="C161" s="210"/>
      <c r="D161" s="210"/>
      <c r="E161" s="210"/>
      <c r="F161" s="210"/>
      <c r="G161" s="53"/>
      <c r="H161" s="53">
        <v>200</v>
      </c>
      <c r="I161" s="53">
        <v>0</v>
      </c>
      <c r="J161" s="53">
        <v>0</v>
      </c>
      <c r="K161" s="53">
        <v>30</v>
      </c>
      <c r="L161" s="53">
        <v>170</v>
      </c>
      <c r="M161" s="53">
        <v>0</v>
      </c>
      <c r="N161" s="53">
        <f>SUM(I161:M161)</f>
        <v>200</v>
      </c>
      <c r="O161" s="53">
        <v>0</v>
      </c>
      <c r="P161" s="53"/>
      <c r="Q161" s="70"/>
    </row>
    <row r="162" spans="1:17">
      <c r="A162" s="203"/>
      <c r="B162" s="297" t="s">
        <v>34</v>
      </c>
      <c r="C162" s="298"/>
      <c r="D162" s="298"/>
      <c r="E162" s="298"/>
      <c r="F162" s="298"/>
      <c r="G162" s="36"/>
      <c r="H162" s="36">
        <f>N162</f>
        <v>500</v>
      </c>
      <c r="I162" s="36">
        <v>0</v>
      </c>
      <c r="J162" s="36">
        <v>0</v>
      </c>
      <c r="K162" s="36">
        <v>0</v>
      </c>
      <c r="L162" s="36">
        <v>500</v>
      </c>
      <c r="M162" s="36">
        <v>0</v>
      </c>
      <c r="N162" s="36">
        <f>SUM(I162:M162)</f>
        <v>500</v>
      </c>
      <c r="O162" s="36">
        <v>0</v>
      </c>
      <c r="P162" s="36"/>
      <c r="Q162" s="88"/>
    </row>
    <row r="163" spans="1:17" ht="15.75" thickBot="1">
      <c r="A163" s="93"/>
      <c r="B163" s="299" t="s">
        <v>28</v>
      </c>
      <c r="C163" s="300"/>
      <c r="D163" s="300"/>
      <c r="E163" s="300"/>
      <c r="F163" s="301"/>
      <c r="G163" s="58"/>
      <c r="H163" s="58">
        <f>N163</f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f>SUM(I163:M163)</f>
        <v>0</v>
      </c>
      <c r="O163" s="58">
        <v>0</v>
      </c>
      <c r="P163" s="58"/>
      <c r="Q163" s="78"/>
    </row>
    <row r="164" spans="1:17">
      <c r="A164" s="43"/>
      <c r="B164" s="302"/>
      <c r="C164" s="302"/>
      <c r="D164" s="302"/>
      <c r="E164" s="302"/>
      <c r="F164" s="302"/>
      <c r="G164" s="45"/>
      <c r="H164" s="46"/>
      <c r="I164" s="46"/>
      <c r="J164" s="46"/>
      <c r="K164" s="46"/>
      <c r="L164" s="46"/>
      <c r="M164" s="46"/>
      <c r="N164" s="45"/>
      <c r="O164" s="43"/>
      <c r="P164" s="43"/>
      <c r="Q164" s="43"/>
    </row>
    <row r="167" spans="1:17">
      <c r="N167" s="311" t="s">
        <v>65</v>
      </c>
      <c r="O167" s="311"/>
      <c r="P167" s="311"/>
    </row>
    <row r="168" spans="1:17">
      <c r="N168" s="311" t="s">
        <v>38</v>
      </c>
      <c r="O168" s="311"/>
      <c r="P168" s="311"/>
    </row>
    <row r="169" spans="1:17">
      <c r="N169" s="47"/>
      <c r="O169" s="47"/>
      <c r="P169" s="47"/>
    </row>
    <row r="170" spans="1:17">
      <c r="N170" s="311" t="s">
        <v>66</v>
      </c>
      <c r="O170" s="311"/>
      <c r="P170" s="311"/>
    </row>
    <row r="178" spans="18:18">
      <c r="R178" t="s">
        <v>97</v>
      </c>
    </row>
  </sheetData>
  <mergeCells count="237">
    <mergeCell ref="G109:Q109"/>
    <mergeCell ref="B155:F155"/>
    <mergeCell ref="B156:F156"/>
    <mergeCell ref="B157:F157"/>
    <mergeCell ref="M7:P7"/>
    <mergeCell ref="G18:Q18"/>
    <mergeCell ref="G27:Q27"/>
    <mergeCell ref="G40:Q40"/>
    <mergeCell ref="M8:P8"/>
    <mergeCell ref="M9:P9"/>
    <mergeCell ref="M10:P10"/>
    <mergeCell ref="M11:P11"/>
    <mergeCell ref="F14:K14"/>
    <mergeCell ref="F15:K15"/>
    <mergeCell ref="K16:M16"/>
    <mergeCell ref="P16:Q16"/>
    <mergeCell ref="B127:F127"/>
    <mergeCell ref="B128:F128"/>
    <mergeCell ref="B134:F134"/>
    <mergeCell ref="B135:F135"/>
    <mergeCell ref="B136:F136"/>
    <mergeCell ref="B137:F137"/>
    <mergeCell ref="B97:F97"/>
    <mergeCell ref="B138:F138"/>
    <mergeCell ref="N167:P167"/>
    <mergeCell ref="N168:P168"/>
    <mergeCell ref="N170:P170"/>
    <mergeCell ref="B23:F23"/>
    <mergeCell ref="A24:A26"/>
    <mergeCell ref="B24:F24"/>
    <mergeCell ref="B40:F40"/>
    <mergeCell ref="B159:F159"/>
    <mergeCell ref="G44:Q44"/>
    <mergeCell ref="G49:Q49"/>
    <mergeCell ref="G54:Q54"/>
    <mergeCell ref="G64:Q64"/>
    <mergeCell ref="G69:Q69"/>
    <mergeCell ref="G74:Q74"/>
    <mergeCell ref="G79:Q79"/>
    <mergeCell ref="G89:Q89"/>
    <mergeCell ref="G94:Q94"/>
    <mergeCell ref="G99:Q99"/>
    <mergeCell ref="G104:Q104"/>
    <mergeCell ref="G134:Q134"/>
    <mergeCell ref="G139:Q139"/>
    <mergeCell ref="G154:Q154"/>
    <mergeCell ref="G159:Q159"/>
    <mergeCell ref="B126:F126"/>
    <mergeCell ref="B158:F158"/>
    <mergeCell ref="B160:F160"/>
    <mergeCell ref="B161:F161"/>
    <mergeCell ref="B162:F162"/>
    <mergeCell ref="B163:F163"/>
    <mergeCell ref="B164:F164"/>
    <mergeCell ref="B141:F141"/>
    <mergeCell ref="B142:F142"/>
    <mergeCell ref="B143:F143"/>
    <mergeCell ref="B150:F150"/>
    <mergeCell ref="B151:F151"/>
    <mergeCell ref="B152:F152"/>
    <mergeCell ref="B153:F153"/>
    <mergeCell ref="B154:F154"/>
    <mergeCell ref="A19:A22"/>
    <mergeCell ref="B121:F121"/>
    <mergeCell ref="B122:F122"/>
    <mergeCell ref="B123:F123"/>
    <mergeCell ref="B124:F124"/>
    <mergeCell ref="B125:F125"/>
    <mergeCell ref="B110:F110"/>
    <mergeCell ref="B111:F111"/>
    <mergeCell ref="B112:F112"/>
    <mergeCell ref="B113:F113"/>
    <mergeCell ref="B120:F120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92:F92"/>
    <mergeCell ref="B93:F93"/>
    <mergeCell ref="B94:F94"/>
    <mergeCell ref="B95:F95"/>
    <mergeCell ref="B96:F96"/>
    <mergeCell ref="B139:F139"/>
    <mergeCell ref="B140:F140"/>
    <mergeCell ref="B82:F82"/>
    <mergeCell ref="B83:F83"/>
    <mergeCell ref="B89:F89"/>
    <mergeCell ref="B90:F90"/>
    <mergeCell ref="B91:F91"/>
    <mergeCell ref="B76:F76"/>
    <mergeCell ref="B77:F77"/>
    <mergeCell ref="B78:F78"/>
    <mergeCell ref="B79:F79"/>
    <mergeCell ref="B80:F80"/>
    <mergeCell ref="B73:F73"/>
    <mergeCell ref="B74:F74"/>
    <mergeCell ref="B58:F58"/>
    <mergeCell ref="B64:F64"/>
    <mergeCell ref="B65:F65"/>
    <mergeCell ref="B66:F66"/>
    <mergeCell ref="B67:F67"/>
    <mergeCell ref="B68:F68"/>
    <mergeCell ref="B81:F81"/>
    <mergeCell ref="B75:F75"/>
    <mergeCell ref="B69:F69"/>
    <mergeCell ref="B70:F70"/>
    <mergeCell ref="B71:F71"/>
    <mergeCell ref="B72:F72"/>
    <mergeCell ref="B42:F42"/>
    <mergeCell ref="B43:F43"/>
    <mergeCell ref="B53:F53"/>
    <mergeCell ref="B54:F54"/>
    <mergeCell ref="B55:F55"/>
    <mergeCell ref="B56:F56"/>
    <mergeCell ref="B57:F57"/>
    <mergeCell ref="B47:F47"/>
    <mergeCell ref="B48:F48"/>
    <mergeCell ref="B49:F49"/>
    <mergeCell ref="B50:F50"/>
    <mergeCell ref="B51:F51"/>
    <mergeCell ref="B52:F52"/>
    <mergeCell ref="B26:F26"/>
    <mergeCell ref="B27:F27"/>
    <mergeCell ref="B28:F28"/>
    <mergeCell ref="B41:F41"/>
    <mergeCell ref="B16:F16"/>
    <mergeCell ref="B18:F18"/>
    <mergeCell ref="B19:F19"/>
    <mergeCell ref="B20:F20"/>
    <mergeCell ref="B21:F21"/>
    <mergeCell ref="B17:F17"/>
    <mergeCell ref="B36:F36"/>
    <mergeCell ref="B38:F38"/>
    <mergeCell ref="B39:F39"/>
    <mergeCell ref="B37:F37"/>
    <mergeCell ref="B29:F29"/>
    <mergeCell ref="B30:F30"/>
    <mergeCell ref="A1:R3"/>
    <mergeCell ref="A4:R6"/>
    <mergeCell ref="A155:A158"/>
    <mergeCell ref="A160:A162"/>
    <mergeCell ref="A150:A153"/>
    <mergeCell ref="A140:A143"/>
    <mergeCell ref="A135:A138"/>
    <mergeCell ref="A125:A128"/>
    <mergeCell ref="A120:A123"/>
    <mergeCell ref="A110:A113"/>
    <mergeCell ref="A105:A108"/>
    <mergeCell ref="A100:A103"/>
    <mergeCell ref="A95:A98"/>
    <mergeCell ref="A90:A93"/>
    <mergeCell ref="A80:A83"/>
    <mergeCell ref="A75:A78"/>
    <mergeCell ref="A70:A73"/>
    <mergeCell ref="A65:A68"/>
    <mergeCell ref="A55:A58"/>
    <mergeCell ref="A50:A53"/>
    <mergeCell ref="A45:A48"/>
    <mergeCell ref="A41:A43"/>
    <mergeCell ref="B22:F22"/>
    <mergeCell ref="B25:F25"/>
    <mergeCell ref="N32:N35"/>
    <mergeCell ref="O32:O35"/>
    <mergeCell ref="P32:Q35"/>
    <mergeCell ref="A60:A63"/>
    <mergeCell ref="B60:F63"/>
    <mergeCell ref="G60:G63"/>
    <mergeCell ref="H60:H63"/>
    <mergeCell ref="I60:I63"/>
    <mergeCell ref="J60:J62"/>
    <mergeCell ref="K60:M62"/>
    <mergeCell ref="N60:N63"/>
    <mergeCell ref="O60:O63"/>
    <mergeCell ref="P60:Q63"/>
    <mergeCell ref="G36:Q36"/>
    <mergeCell ref="J32:J34"/>
    <mergeCell ref="B32:F35"/>
    <mergeCell ref="A32:A35"/>
    <mergeCell ref="G32:G35"/>
    <mergeCell ref="H32:H35"/>
    <mergeCell ref="I32:I35"/>
    <mergeCell ref="K32:M34"/>
    <mergeCell ref="B44:F44"/>
    <mergeCell ref="B45:F45"/>
    <mergeCell ref="B46:F46"/>
    <mergeCell ref="P85:Q88"/>
    <mergeCell ref="A115:A118"/>
    <mergeCell ref="B115:F118"/>
    <mergeCell ref="G115:G118"/>
    <mergeCell ref="H115:H118"/>
    <mergeCell ref="I115:I118"/>
    <mergeCell ref="J115:J117"/>
    <mergeCell ref="K115:M117"/>
    <mergeCell ref="N115:N118"/>
    <mergeCell ref="O115:O118"/>
    <mergeCell ref="P115:Q118"/>
    <mergeCell ref="A85:A88"/>
    <mergeCell ref="B85:F88"/>
    <mergeCell ref="G85:G88"/>
    <mergeCell ref="H85:H88"/>
    <mergeCell ref="I85:I88"/>
    <mergeCell ref="J85:J87"/>
    <mergeCell ref="K85:M87"/>
    <mergeCell ref="N85:N88"/>
    <mergeCell ref="O85:O88"/>
    <mergeCell ref="B100:F100"/>
    <mergeCell ref="B101:F101"/>
    <mergeCell ref="B102:F102"/>
    <mergeCell ref="B103:F103"/>
    <mergeCell ref="P145:Q148"/>
    <mergeCell ref="A144:Q144"/>
    <mergeCell ref="A130:A133"/>
    <mergeCell ref="B119:F119"/>
    <mergeCell ref="G119:Q119"/>
    <mergeCell ref="B149:F149"/>
    <mergeCell ref="G149:Q149"/>
    <mergeCell ref="A145:A148"/>
    <mergeCell ref="B145:F148"/>
    <mergeCell ref="G145:G148"/>
    <mergeCell ref="H145:H148"/>
    <mergeCell ref="I145:I148"/>
    <mergeCell ref="J145:J147"/>
    <mergeCell ref="K145:M147"/>
    <mergeCell ref="N145:N148"/>
    <mergeCell ref="O145:O148"/>
    <mergeCell ref="B129:F129"/>
    <mergeCell ref="B130:F130"/>
    <mergeCell ref="B131:F131"/>
    <mergeCell ref="B132:F132"/>
    <mergeCell ref="G129:Q129"/>
    <mergeCell ref="B133:F133"/>
    <mergeCell ref="G124:Q124"/>
    <mergeCell ref="P126:Q12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Q37"/>
  <sheetViews>
    <sheetView workbookViewId="0">
      <selection activeCell="B16" sqref="B16:F16"/>
    </sheetView>
  </sheetViews>
  <sheetFormatPr defaultRowHeight="15"/>
  <cols>
    <col min="9" max="9" width="10.5703125" customWidth="1"/>
    <col min="16" max="16" width="6" customWidth="1"/>
    <col min="17" max="17" width="5.85546875" customWidth="1"/>
  </cols>
  <sheetData>
    <row r="8" spans="1:17" ht="15.75" thickBot="1"/>
    <row r="9" spans="1:17" ht="64.5" thickBot="1">
      <c r="A9" s="22" t="s">
        <v>0</v>
      </c>
      <c r="B9" s="380" t="s">
        <v>1</v>
      </c>
      <c r="C9" s="381"/>
      <c r="D9" s="381"/>
      <c r="E9" s="381"/>
      <c r="F9" s="382"/>
      <c r="G9" s="23" t="s">
        <v>2</v>
      </c>
      <c r="H9" s="23" t="s">
        <v>3</v>
      </c>
      <c r="I9" s="23" t="s">
        <v>4</v>
      </c>
      <c r="J9" s="24" t="s">
        <v>5</v>
      </c>
      <c r="K9" s="383" t="s">
        <v>6</v>
      </c>
      <c r="L9" s="384"/>
      <c r="M9" s="385"/>
      <c r="N9" s="25" t="s">
        <v>7</v>
      </c>
      <c r="O9" s="25" t="s">
        <v>8</v>
      </c>
      <c r="P9" s="386" t="s">
        <v>9</v>
      </c>
      <c r="Q9" s="387"/>
    </row>
    <row r="10" spans="1:17">
      <c r="A10" s="1"/>
      <c r="B10" s="2"/>
      <c r="C10" s="3"/>
      <c r="D10" s="3"/>
      <c r="E10" s="3"/>
      <c r="F10" s="4"/>
      <c r="G10" s="5"/>
      <c r="H10" s="5"/>
      <c r="I10" s="5"/>
      <c r="J10" s="6">
        <v>2008</v>
      </c>
      <c r="K10" s="7">
        <v>2009</v>
      </c>
      <c r="L10" s="7">
        <v>2010</v>
      </c>
      <c r="M10" s="7">
        <v>2011</v>
      </c>
      <c r="N10" s="8"/>
      <c r="O10" s="9"/>
      <c r="P10" s="10"/>
      <c r="Q10" s="10"/>
    </row>
    <row r="11" spans="1:17" ht="48.75" customHeight="1">
      <c r="A11" s="11" t="s">
        <v>10</v>
      </c>
      <c r="B11" s="388" t="s">
        <v>19</v>
      </c>
      <c r="C11" s="389"/>
      <c r="D11" s="389"/>
      <c r="E11" s="389"/>
      <c r="F11" s="390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>
      <c r="A12" s="363"/>
      <c r="B12" s="229" t="s">
        <v>11</v>
      </c>
      <c r="C12" s="229"/>
      <c r="D12" s="229"/>
      <c r="E12" s="229"/>
      <c r="F12" s="229"/>
      <c r="G12" s="14"/>
      <c r="H12" s="15">
        <v>8871</v>
      </c>
      <c r="I12" s="15">
        <v>57</v>
      </c>
      <c r="J12" s="15">
        <v>56</v>
      </c>
      <c r="K12" s="15">
        <v>3408</v>
      </c>
      <c r="L12" s="15">
        <v>2930</v>
      </c>
      <c r="M12" s="15">
        <v>2420</v>
      </c>
      <c r="N12" s="15">
        <f>SUM(J12:M12)</f>
        <v>8814</v>
      </c>
      <c r="O12" s="16">
        <f>SUM(O13+O14+O15)</f>
        <v>0</v>
      </c>
      <c r="P12" s="16"/>
      <c r="Q12" s="16"/>
    </row>
    <row r="13" spans="1:17" ht="29.25" customHeight="1">
      <c r="A13" s="364"/>
      <c r="B13" s="210" t="s">
        <v>12</v>
      </c>
      <c r="C13" s="210"/>
      <c r="D13" s="210"/>
      <c r="E13" s="210"/>
      <c r="F13" s="210"/>
      <c r="G13" s="17"/>
      <c r="H13" s="18">
        <v>2218</v>
      </c>
      <c r="I13" s="18">
        <v>57</v>
      </c>
      <c r="J13" s="18">
        <v>56</v>
      </c>
      <c r="K13" s="18">
        <v>852</v>
      </c>
      <c r="L13" s="18">
        <v>733</v>
      </c>
      <c r="M13" s="18">
        <v>605</v>
      </c>
      <c r="N13" s="18">
        <f>SUM(J13:M13)</f>
        <v>2246</v>
      </c>
      <c r="O13" s="18">
        <v>0</v>
      </c>
      <c r="P13" s="18"/>
      <c r="Q13" s="18"/>
    </row>
    <row r="14" spans="1:17">
      <c r="A14" s="364"/>
      <c r="B14" s="230" t="s">
        <v>13</v>
      </c>
      <c r="C14" s="230"/>
      <c r="D14" s="230"/>
      <c r="E14" s="230"/>
      <c r="F14" s="230"/>
      <c r="G14" s="17"/>
      <c r="H14" s="18">
        <v>6653</v>
      </c>
      <c r="I14" s="18">
        <v>0</v>
      </c>
      <c r="J14" s="18">
        <v>0</v>
      </c>
      <c r="K14" s="18">
        <v>2556</v>
      </c>
      <c r="L14" s="18">
        <v>2197</v>
      </c>
      <c r="M14" s="18">
        <v>1815</v>
      </c>
      <c r="N14" s="18">
        <f>SUM(J14:M14)</f>
        <v>6568</v>
      </c>
      <c r="O14" s="18">
        <v>0</v>
      </c>
      <c r="P14" s="18"/>
      <c r="Q14" s="18"/>
    </row>
    <row r="15" spans="1:17">
      <c r="A15" s="365"/>
      <c r="B15" s="209" t="s">
        <v>14</v>
      </c>
      <c r="C15" s="210"/>
      <c r="D15" s="210"/>
      <c r="E15" s="210"/>
      <c r="F15" s="210"/>
      <c r="G15" s="17"/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>SUM(J15:M15)</f>
        <v>0</v>
      </c>
      <c r="O15" s="18">
        <v>0</v>
      </c>
      <c r="P15" s="18"/>
      <c r="Q15" s="18"/>
    </row>
    <row r="16" spans="1:17" ht="46.5" customHeight="1">
      <c r="A16" s="11" t="s">
        <v>15</v>
      </c>
      <c r="B16" s="360" t="s">
        <v>23</v>
      </c>
      <c r="C16" s="361"/>
      <c r="D16" s="361"/>
      <c r="E16" s="361"/>
      <c r="F16" s="362"/>
      <c r="G16" s="12"/>
      <c r="H16" s="27"/>
      <c r="I16" s="28"/>
      <c r="J16" s="28"/>
      <c r="K16" s="28"/>
      <c r="L16" s="28"/>
      <c r="M16" s="28"/>
      <c r="N16" s="28"/>
      <c r="O16" s="28"/>
      <c r="P16" s="13"/>
      <c r="Q16" s="13"/>
    </row>
    <row r="17" spans="1:17">
      <c r="A17" s="363"/>
      <c r="B17" s="366" t="s">
        <v>11</v>
      </c>
      <c r="C17" s="366"/>
      <c r="D17" s="366"/>
      <c r="E17" s="366"/>
      <c r="F17" s="366"/>
      <c r="G17" s="14"/>
      <c r="H17" s="15">
        <v>690</v>
      </c>
      <c r="I17" s="15">
        <v>0</v>
      </c>
      <c r="J17" s="15">
        <v>0</v>
      </c>
      <c r="K17" s="15">
        <v>690</v>
      </c>
      <c r="L17" s="15">
        <v>0</v>
      </c>
      <c r="M17" s="15">
        <f>SUM(M18+M19+M20)</f>
        <v>0</v>
      </c>
      <c r="N17" s="15">
        <f>SUM(J17:M17)</f>
        <v>690</v>
      </c>
      <c r="O17" s="16">
        <v>0</v>
      </c>
      <c r="P17" s="16"/>
      <c r="Q17" s="16"/>
    </row>
    <row r="18" spans="1:17" ht="30.75" customHeight="1">
      <c r="A18" s="364"/>
      <c r="B18" s="367" t="s">
        <v>16</v>
      </c>
      <c r="C18" s="368"/>
      <c r="D18" s="368"/>
      <c r="E18" s="368"/>
      <c r="F18" s="369"/>
      <c r="G18" s="19"/>
      <c r="H18" s="18">
        <v>345</v>
      </c>
      <c r="I18" s="18"/>
      <c r="J18" s="18"/>
      <c r="K18" s="18">
        <v>345</v>
      </c>
      <c r="L18" s="18">
        <v>0</v>
      </c>
      <c r="M18" s="18">
        <v>0</v>
      </c>
      <c r="N18" s="18">
        <f>SUM(J18:M18)</f>
        <v>345</v>
      </c>
      <c r="O18" s="18">
        <v>0</v>
      </c>
      <c r="P18" s="18"/>
      <c r="Q18" s="18"/>
    </row>
    <row r="19" spans="1:17">
      <c r="A19" s="364"/>
      <c r="B19" s="370" t="s">
        <v>17</v>
      </c>
      <c r="C19" s="368"/>
      <c r="D19" s="368"/>
      <c r="E19" s="368"/>
      <c r="F19" s="369"/>
      <c r="G19" s="19"/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/>
      <c r="Q19" s="18"/>
    </row>
    <row r="20" spans="1:17">
      <c r="A20" s="365"/>
      <c r="B20" s="371" t="s">
        <v>20</v>
      </c>
      <c r="C20" s="372"/>
      <c r="D20" s="372"/>
      <c r="E20" s="372"/>
      <c r="F20" s="373"/>
      <c r="G20" s="19"/>
      <c r="H20" s="18">
        <v>345</v>
      </c>
      <c r="I20" s="18">
        <v>0</v>
      </c>
      <c r="J20" s="18">
        <v>0</v>
      </c>
      <c r="K20" s="18">
        <v>345</v>
      </c>
      <c r="L20" s="18">
        <v>0</v>
      </c>
      <c r="M20" s="18">
        <v>0</v>
      </c>
      <c r="N20" s="18">
        <f>SUM(J20:M20)</f>
        <v>345</v>
      </c>
      <c r="O20" s="18">
        <v>0</v>
      </c>
      <c r="P20" s="18"/>
      <c r="Q20" s="18"/>
    </row>
    <row r="21" spans="1:17" ht="62.25" customHeight="1">
      <c r="A21" s="20" t="s">
        <v>18</v>
      </c>
      <c r="B21" s="374" t="s">
        <v>24</v>
      </c>
      <c r="C21" s="375"/>
      <c r="D21" s="375"/>
      <c r="E21" s="375"/>
      <c r="F21" s="376"/>
      <c r="G21" s="12"/>
      <c r="H21" s="21"/>
      <c r="I21" s="13"/>
      <c r="J21" s="13"/>
      <c r="K21" s="13"/>
      <c r="L21" s="13"/>
      <c r="M21" s="13"/>
      <c r="N21" s="13"/>
      <c r="O21" s="13"/>
      <c r="P21" s="13"/>
      <c r="Q21" s="13"/>
    </row>
    <row r="22" spans="1:17">
      <c r="A22" s="377"/>
      <c r="B22" s="220" t="s">
        <v>11</v>
      </c>
      <c r="C22" s="221"/>
      <c r="D22" s="221"/>
      <c r="E22" s="221"/>
      <c r="F22" s="222"/>
      <c r="G22" s="14"/>
      <c r="H22" s="15">
        <v>1830</v>
      </c>
      <c r="I22" s="15">
        <v>0</v>
      </c>
      <c r="J22" s="15">
        <v>0</v>
      </c>
      <c r="K22" s="15">
        <v>1830</v>
      </c>
      <c r="L22" s="15">
        <v>0</v>
      </c>
      <c r="M22" s="15">
        <v>0</v>
      </c>
      <c r="N22" s="15">
        <f>SUM(J22:M22)</f>
        <v>1830</v>
      </c>
      <c r="O22" s="16">
        <v>0</v>
      </c>
      <c r="P22" s="16"/>
      <c r="Q22" s="16"/>
    </row>
    <row r="23" spans="1:17" ht="30" customHeight="1">
      <c r="A23" s="378"/>
      <c r="B23" s="211" t="s">
        <v>16</v>
      </c>
      <c r="C23" s="212"/>
      <c r="D23" s="212"/>
      <c r="E23" s="212"/>
      <c r="F23" s="213"/>
      <c r="G23" s="18"/>
      <c r="H23" s="18">
        <v>915</v>
      </c>
      <c r="I23" s="18">
        <v>0</v>
      </c>
      <c r="J23" s="18">
        <v>0</v>
      </c>
      <c r="K23" s="18">
        <v>915</v>
      </c>
      <c r="L23" s="18">
        <v>0</v>
      </c>
      <c r="M23" s="18">
        <v>0</v>
      </c>
      <c r="N23" s="18">
        <f>SUM(J23:M23)</f>
        <v>915</v>
      </c>
      <c r="O23" s="18">
        <v>0</v>
      </c>
      <c r="P23" s="18"/>
      <c r="Q23" s="18"/>
    </row>
    <row r="24" spans="1:17">
      <c r="A24" s="379"/>
      <c r="B24" s="214" t="s">
        <v>17</v>
      </c>
      <c r="C24" s="212"/>
      <c r="D24" s="212"/>
      <c r="E24" s="212"/>
      <c r="F24" s="213"/>
      <c r="G24" s="18"/>
      <c r="H24" s="18">
        <v>915</v>
      </c>
      <c r="I24" s="18">
        <v>0</v>
      </c>
      <c r="J24" s="18">
        <v>0</v>
      </c>
      <c r="K24" s="18">
        <v>915</v>
      </c>
      <c r="L24" s="18">
        <v>0</v>
      </c>
      <c r="M24" s="18">
        <v>0</v>
      </c>
      <c r="N24" s="18">
        <f>SUM(J24:M24)</f>
        <v>915</v>
      </c>
      <c r="O24" s="18">
        <v>0</v>
      </c>
      <c r="P24" s="18"/>
      <c r="Q24" s="18"/>
    </row>
    <row r="25" spans="1:17" ht="33.75" customHeight="1">
      <c r="A25" s="34" t="s">
        <v>21</v>
      </c>
      <c r="B25" s="357" t="s">
        <v>36</v>
      </c>
      <c r="C25" s="358"/>
      <c r="D25" s="358"/>
      <c r="E25" s="358"/>
      <c r="F25" s="35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>
      <c r="A26" s="36"/>
      <c r="B26" s="218" t="s">
        <v>11</v>
      </c>
      <c r="C26" s="218"/>
      <c r="D26" s="218"/>
      <c r="E26" s="218"/>
      <c r="F26" s="219"/>
      <c r="G26" s="31"/>
      <c r="H26" s="32">
        <v>522</v>
      </c>
      <c r="I26" s="32">
        <v>12</v>
      </c>
      <c r="J26" s="32">
        <v>1</v>
      </c>
      <c r="K26" s="16">
        <v>509</v>
      </c>
      <c r="L26" s="16">
        <v>0</v>
      </c>
      <c r="M26" s="16">
        <v>0</v>
      </c>
      <c r="N26" s="16">
        <f>J26+K26</f>
        <v>510</v>
      </c>
      <c r="O26" s="16"/>
      <c r="P26" s="16"/>
      <c r="Q26" s="16"/>
    </row>
    <row r="27" spans="1:17" ht="27" customHeight="1">
      <c r="A27" s="37"/>
      <c r="B27" s="198" t="s">
        <v>16</v>
      </c>
      <c r="C27" s="198"/>
      <c r="D27" s="198"/>
      <c r="E27" s="198"/>
      <c r="F27" s="199"/>
      <c r="G27" s="26"/>
      <c r="H27" s="18">
        <v>341</v>
      </c>
      <c r="I27" s="18">
        <v>12</v>
      </c>
      <c r="J27" s="18">
        <v>1</v>
      </c>
      <c r="K27" s="18">
        <v>341</v>
      </c>
      <c r="L27" s="18">
        <v>0</v>
      </c>
      <c r="M27" s="18">
        <v>0</v>
      </c>
      <c r="N27" s="18">
        <f>I27+J27+K27+L27+M27</f>
        <v>354</v>
      </c>
      <c r="O27" s="18"/>
      <c r="P27" s="18"/>
      <c r="Q27" s="18"/>
    </row>
    <row r="28" spans="1:17">
      <c r="A28" s="38"/>
      <c r="B28" s="235" t="s">
        <v>37</v>
      </c>
      <c r="C28" s="198"/>
      <c r="D28" s="198"/>
      <c r="E28" s="198"/>
      <c r="F28" s="199"/>
      <c r="G28" s="26"/>
      <c r="H28" s="18">
        <v>168</v>
      </c>
      <c r="I28" s="18">
        <v>0</v>
      </c>
      <c r="J28" s="18">
        <v>0</v>
      </c>
      <c r="K28" s="18">
        <v>168</v>
      </c>
      <c r="L28" s="18">
        <v>0</v>
      </c>
      <c r="M28" s="18">
        <v>0</v>
      </c>
      <c r="N28" s="18">
        <f>J28+K28</f>
        <v>168</v>
      </c>
      <c r="O28" s="18"/>
      <c r="P28" s="18"/>
      <c r="Q28" s="18"/>
    </row>
    <row r="29" spans="1:17" ht="26.25" customHeight="1">
      <c r="A29" s="35" t="s">
        <v>22</v>
      </c>
      <c r="B29" s="348"/>
      <c r="C29" s="349"/>
      <c r="D29" s="349"/>
      <c r="E29" s="349"/>
      <c r="F29" s="350"/>
      <c r="G29" s="30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>
      <c r="A30" s="351"/>
      <c r="B30" s="354" t="s">
        <v>11</v>
      </c>
      <c r="C30" s="218"/>
      <c r="D30" s="218"/>
      <c r="E30" s="218"/>
      <c r="F30" s="219"/>
      <c r="G30" s="31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>
      <c r="A31" s="352"/>
      <c r="B31" s="197" t="s">
        <v>16</v>
      </c>
      <c r="C31" s="198"/>
      <c r="D31" s="198"/>
      <c r="E31" s="198"/>
      <c r="F31" s="199"/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>
      <c r="A32" s="353"/>
      <c r="B32" s="356" t="s">
        <v>25</v>
      </c>
      <c r="C32" s="245"/>
      <c r="D32" s="245"/>
      <c r="E32" s="245"/>
      <c r="F32" s="246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27.75" customHeight="1">
      <c r="A33" s="29" t="s">
        <v>26</v>
      </c>
      <c r="B33" s="348"/>
      <c r="C33" s="349"/>
      <c r="D33" s="349"/>
      <c r="E33" s="349"/>
      <c r="F33" s="350"/>
      <c r="G33" s="30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351"/>
      <c r="B34" s="354" t="s">
        <v>11</v>
      </c>
      <c r="C34" s="218"/>
      <c r="D34" s="218"/>
      <c r="E34" s="218"/>
      <c r="F34" s="2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>
      <c r="A35" s="352"/>
      <c r="B35" s="197" t="s">
        <v>16</v>
      </c>
      <c r="C35" s="198"/>
      <c r="D35" s="198"/>
      <c r="E35" s="198"/>
      <c r="F35" s="19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>
      <c r="A36" s="352"/>
      <c r="B36" s="355" t="s">
        <v>27</v>
      </c>
      <c r="C36" s="263"/>
      <c r="D36" s="263"/>
      <c r="E36" s="263"/>
      <c r="F36" s="263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>
      <c r="A37" s="353"/>
      <c r="B37" s="355" t="s">
        <v>28</v>
      </c>
      <c r="C37" s="263"/>
      <c r="D37" s="263"/>
      <c r="E37" s="263"/>
      <c r="F37" s="26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</sheetData>
  <mergeCells count="35">
    <mergeCell ref="B9:F9"/>
    <mergeCell ref="K9:M9"/>
    <mergeCell ref="P9:Q9"/>
    <mergeCell ref="B11:F11"/>
    <mergeCell ref="A12:A15"/>
    <mergeCell ref="B12:F12"/>
    <mergeCell ref="B13:F13"/>
    <mergeCell ref="B14:F14"/>
    <mergeCell ref="B15:F15"/>
    <mergeCell ref="B25:F25"/>
    <mergeCell ref="B16:F16"/>
    <mergeCell ref="A17:A20"/>
    <mergeCell ref="B17:F17"/>
    <mergeCell ref="B18:F18"/>
    <mergeCell ref="B19:F19"/>
    <mergeCell ref="B20:F20"/>
    <mergeCell ref="B21:F21"/>
    <mergeCell ref="A22:A24"/>
    <mergeCell ref="B22:F22"/>
    <mergeCell ref="B23:F23"/>
    <mergeCell ref="B24:F24"/>
    <mergeCell ref="B26:F26"/>
    <mergeCell ref="B27:F27"/>
    <mergeCell ref="B28:F28"/>
    <mergeCell ref="B29:F29"/>
    <mergeCell ref="A30:A32"/>
    <mergeCell ref="B30:F30"/>
    <mergeCell ref="B31:F31"/>
    <mergeCell ref="B32:F32"/>
    <mergeCell ref="B33:F33"/>
    <mergeCell ref="A34:A37"/>
    <mergeCell ref="B34:F34"/>
    <mergeCell ref="B35:F35"/>
    <mergeCell ref="B36:F36"/>
    <mergeCell ref="B37:F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P3"/>
  <sheetViews>
    <sheetView workbookViewId="0">
      <selection activeCell="N11" sqref="N11"/>
    </sheetView>
  </sheetViews>
  <sheetFormatPr defaultRowHeight="15"/>
  <sheetData>
    <row r="1" spans="4:16">
      <c r="M1" s="200"/>
      <c r="N1" s="200"/>
      <c r="O1" s="200"/>
      <c r="P1" s="200"/>
    </row>
    <row r="2" spans="4:16">
      <c r="M2" s="117"/>
      <c r="N2" s="117"/>
      <c r="O2" s="117"/>
      <c r="P2" s="117"/>
    </row>
    <row r="3" spans="4:16" ht="18.75">
      <c r="D3" s="48"/>
      <c r="M3" s="117"/>
      <c r="N3" s="117"/>
      <c r="O3" s="117"/>
      <c r="P3" s="117"/>
    </row>
  </sheetData>
  <mergeCells count="3">
    <mergeCell ref="M3:P3"/>
    <mergeCell ref="M1:P1"/>
    <mergeCell ref="M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2009-02-26T10:00:54Z</dcterms:modified>
</cp:coreProperties>
</file>